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电梯大修配件清单" sheetId="2" r:id="rId1"/>
  </sheets>
  <definedNames>
    <definedName name="_xlnm._FilterDatabase" localSheetId="0" hidden="1">电梯大修配件清单!$A$2:$H$18</definedName>
    <definedName name="_xlnm.Print_Titles" localSheetId="0">电梯大修配件清单!$2:$2</definedName>
  </definedNames>
  <calcPr calcId="144525" concurrentCalc="0"/>
</workbook>
</file>

<file path=xl/sharedStrings.xml><?xml version="1.0" encoding="utf-8"?>
<sst xmlns="http://schemas.openxmlformats.org/spreadsheetml/2006/main" count="90" uniqueCount="51">
  <si>
    <t>电梯配件报价单</t>
  </si>
  <si>
    <t>序号</t>
  </si>
  <si>
    <t>配件名称</t>
  </si>
  <si>
    <t>位置</t>
  </si>
  <si>
    <t>单位</t>
  </si>
  <si>
    <t>数量</t>
  </si>
  <si>
    <t>含税单价</t>
  </si>
  <si>
    <t>含税总价</t>
  </si>
  <si>
    <t>备注/要求</t>
  </si>
  <si>
    <t>拟采购单位</t>
  </si>
  <si>
    <t>电梯光幕套装</t>
  </si>
  <si>
    <t>1住院楼20#、21#</t>
  </si>
  <si>
    <t>套</t>
  </si>
  <si>
    <t>全新</t>
  </si>
  <si>
    <t>常德瑞峻恒劳务有限公司</t>
  </si>
  <si>
    <t>S2安全距离</t>
  </si>
  <si>
    <t>仁爱楼2#、4#、6#，1住院楼11#、17#、19#、21#</t>
  </si>
  <si>
    <t>台</t>
  </si>
  <si>
    <t>小于200mm距离</t>
  </si>
  <si>
    <t>扶梯回转链</t>
  </si>
  <si>
    <t>4-3，2-1异响部分</t>
  </si>
  <si>
    <t>对重反绳轮</t>
  </si>
  <si>
    <t>仁爱楼5#</t>
  </si>
  <si>
    <t>主变频器修理</t>
  </si>
  <si>
    <t>至臻楼2#</t>
  </si>
  <si>
    <t>修复二合一</t>
  </si>
  <si>
    <t>外呼控制电源</t>
  </si>
  <si>
    <t>仁爱楼3#</t>
  </si>
  <si>
    <t>仁爱楼2#</t>
  </si>
  <si>
    <t>遗留调整</t>
  </si>
  <si>
    <t>外呼内显控制板</t>
  </si>
  <si>
    <t>1住院楼14#梯-2F、16#梯3F、10#梯3F、13#梯4楼、23#梯13楼</t>
  </si>
  <si>
    <t>块</t>
  </si>
  <si>
    <t>全新原装</t>
  </si>
  <si>
    <t>门机主控制板</t>
  </si>
  <si>
    <t>仁爱楼8#</t>
  </si>
  <si>
    <t>涨紧装置</t>
  </si>
  <si>
    <r>
      <rPr>
        <sz val="11"/>
        <color theme="1"/>
        <rFont val="Verdana"/>
        <charset val="134"/>
      </rPr>
      <t>1</t>
    </r>
    <r>
      <rPr>
        <sz val="11"/>
        <color theme="1"/>
        <rFont val="宋体"/>
        <charset val="134"/>
      </rPr>
      <t>住院楼</t>
    </r>
    <r>
      <rPr>
        <sz val="11"/>
        <color theme="1"/>
        <rFont val="Verdana"/>
        <charset val="134"/>
      </rPr>
      <t>10#</t>
    </r>
    <r>
      <rPr>
        <sz val="11"/>
        <color theme="1"/>
        <rFont val="宋体"/>
        <charset val="134"/>
      </rPr>
      <t>、</t>
    </r>
    <r>
      <rPr>
        <sz val="11"/>
        <color theme="1"/>
        <rFont val="宋体"/>
        <charset val="134"/>
        <scheme val="minor"/>
      </rPr>
      <t>13#、</t>
    </r>
    <r>
      <rPr>
        <sz val="11"/>
        <color theme="1"/>
        <rFont val="宋体"/>
        <charset val="134"/>
      </rPr>
      <t>23#，仁爱楼</t>
    </r>
    <r>
      <rPr>
        <sz val="11"/>
        <color theme="1"/>
        <rFont val="Verdana"/>
        <charset val="134"/>
      </rPr>
      <t>5#</t>
    </r>
  </si>
  <si>
    <t>群控系统</t>
  </si>
  <si>
    <t>1住院楼10#、11#、12#、13#、14#、15#</t>
  </si>
  <si>
    <t>按钮</t>
  </si>
  <si>
    <r>
      <rPr>
        <sz val="11"/>
        <color theme="1"/>
        <rFont val="宋体"/>
        <charset val="134"/>
      </rPr>
      <t>奥的斯机电</t>
    </r>
    <r>
      <rPr>
        <sz val="11"/>
        <color theme="1"/>
        <rFont val="Verdana"/>
        <charset val="134"/>
      </rPr>
      <t>30</t>
    </r>
    <r>
      <rPr>
        <sz val="11"/>
        <color theme="1"/>
        <rFont val="宋体"/>
        <charset val="134"/>
      </rPr>
      <t>个（生锈的全更换）、通力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Verdana"/>
        <charset val="134"/>
      </rPr>
      <t>0</t>
    </r>
    <r>
      <rPr>
        <sz val="11"/>
        <color theme="1"/>
        <rFont val="宋体"/>
        <charset val="134"/>
      </rPr>
      <t>个、西继迅达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Verdana"/>
        <charset val="134"/>
      </rPr>
      <t>0</t>
    </r>
    <r>
      <rPr>
        <sz val="11"/>
        <color theme="1"/>
        <rFont val="宋体"/>
        <charset val="134"/>
      </rPr>
      <t>个</t>
    </r>
  </si>
  <si>
    <t>个</t>
  </si>
  <si>
    <t>通讯主控制板</t>
  </si>
  <si>
    <t>1住院楼13#</t>
  </si>
  <si>
    <r>
      <rPr>
        <sz val="11"/>
        <color theme="1"/>
        <rFont val="宋体"/>
        <charset val="134"/>
      </rPr>
      <t>仁爱楼5</t>
    </r>
    <r>
      <rPr>
        <sz val="11"/>
        <color theme="1"/>
        <rFont val="Verdana"/>
        <charset val="134"/>
      </rPr>
      <t>#</t>
    </r>
  </si>
  <si>
    <t>主机旋转编码器</t>
  </si>
  <si>
    <t>仁爱楼4#、5#</t>
  </si>
  <si>
    <t>平层精度</t>
  </si>
  <si>
    <t>1住院楼16#</t>
  </si>
  <si>
    <t>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</si>
</sst>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.00_ "/>
    <numFmt numFmtId="178" formatCode="[$￥-804]#,##0.00;[$￥-804]\-#,##0.00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sz val="11"/>
      <color theme="1"/>
      <name val="Verdana"/>
      <charset val="134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8" fontId="20" fillId="0" borderId="0"/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0,0_x000d_&#10;NA_x000d_&#10;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tabSelected="1" workbookViewId="0">
      <pane ySplit="2" topLeftCell="A3" activePane="bottomLeft" state="frozen"/>
      <selection/>
      <selection pane="bottomLeft" activeCell="L14" sqref="L14"/>
    </sheetView>
  </sheetViews>
  <sheetFormatPr defaultColWidth="9" defaultRowHeight="12"/>
  <cols>
    <col min="1" max="1" width="6.89166666666667" style="3" customWidth="1"/>
    <col min="2" max="2" width="25" style="3" customWidth="1"/>
    <col min="3" max="3" width="17.225" style="3" customWidth="1"/>
    <col min="4" max="5" width="7.13333333333333" style="3" customWidth="1"/>
    <col min="6" max="6" width="14.5583333333333" style="4" customWidth="1"/>
    <col min="7" max="7" width="13.1083333333333" style="4" customWidth="1"/>
    <col min="8" max="8" width="34" style="3" customWidth="1"/>
    <col min="9" max="9" width="21.625" style="3" customWidth="1"/>
    <col min="10" max="16384" width="9" style="3"/>
  </cols>
  <sheetData>
    <row r="1" s="1" customFormat="1" ht="22.5" spans="1:8">
      <c r="A1" s="5" t="s">
        <v>0</v>
      </c>
      <c r="B1" s="5"/>
      <c r="C1" s="5"/>
      <c r="D1" s="5"/>
      <c r="E1" s="5"/>
      <c r="F1" s="6"/>
      <c r="G1" s="6"/>
      <c r="H1" s="5"/>
    </row>
    <row r="2" s="2" customFormat="1" ht="34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21" t="s">
        <v>9</v>
      </c>
    </row>
    <row r="3" ht="30" customHeight="1" spans="1:9">
      <c r="A3" s="9">
        <v>1</v>
      </c>
      <c r="B3" s="10" t="s">
        <v>10</v>
      </c>
      <c r="C3" s="9" t="s">
        <v>11</v>
      </c>
      <c r="D3" s="9" t="s">
        <v>12</v>
      </c>
      <c r="E3" s="9">
        <v>2</v>
      </c>
      <c r="F3" s="11">
        <v>2250</v>
      </c>
      <c r="G3" s="11">
        <f>PRODUCT(E3:F3)</f>
        <v>4500</v>
      </c>
      <c r="H3" s="11" t="s">
        <v>13</v>
      </c>
      <c r="I3" s="22" t="s">
        <v>14</v>
      </c>
    </row>
    <row r="4" ht="40" customHeight="1" spans="1:9">
      <c r="A4" s="9">
        <v>2</v>
      </c>
      <c r="B4" s="10" t="s">
        <v>15</v>
      </c>
      <c r="C4" s="12" t="s">
        <v>16</v>
      </c>
      <c r="D4" s="9" t="s">
        <v>17</v>
      </c>
      <c r="E4" s="9">
        <v>7</v>
      </c>
      <c r="F4" s="11">
        <v>630</v>
      </c>
      <c r="G4" s="11">
        <f t="shared" ref="G4:G8" si="0">PRODUCT(E4,F4)</f>
        <v>4410</v>
      </c>
      <c r="H4" s="11" t="s">
        <v>18</v>
      </c>
      <c r="I4" s="22" t="s">
        <v>14</v>
      </c>
    </row>
    <row r="5" ht="13.5" spans="1:9">
      <c r="A5" s="9">
        <v>3</v>
      </c>
      <c r="B5" s="10" t="s">
        <v>19</v>
      </c>
      <c r="C5" s="9" t="s">
        <v>20</v>
      </c>
      <c r="D5" s="9" t="s">
        <v>12</v>
      </c>
      <c r="E5" s="9">
        <v>4</v>
      </c>
      <c r="F5" s="11">
        <v>345</v>
      </c>
      <c r="G5" s="11">
        <f t="shared" si="0"/>
        <v>1380</v>
      </c>
      <c r="H5" s="11" t="s">
        <v>13</v>
      </c>
      <c r="I5" s="22" t="s">
        <v>14</v>
      </c>
    </row>
    <row r="6" ht="13.5" spans="1:9">
      <c r="A6" s="9">
        <v>4</v>
      </c>
      <c r="B6" s="10" t="s">
        <v>21</v>
      </c>
      <c r="C6" s="9" t="s">
        <v>22</v>
      </c>
      <c r="D6" s="9" t="s">
        <v>12</v>
      </c>
      <c r="E6" s="9">
        <v>1</v>
      </c>
      <c r="F6" s="11">
        <v>4230</v>
      </c>
      <c r="G6" s="11">
        <f t="shared" si="0"/>
        <v>4230</v>
      </c>
      <c r="H6" s="11" t="s">
        <v>13</v>
      </c>
      <c r="I6" s="22" t="s">
        <v>14</v>
      </c>
    </row>
    <row r="7" ht="13.5" spans="1:9">
      <c r="A7" s="9">
        <v>5</v>
      </c>
      <c r="B7" s="10" t="s">
        <v>23</v>
      </c>
      <c r="C7" s="12" t="s">
        <v>24</v>
      </c>
      <c r="D7" s="9" t="s">
        <v>17</v>
      </c>
      <c r="E7" s="9">
        <v>1</v>
      </c>
      <c r="F7" s="11">
        <v>900</v>
      </c>
      <c r="G7" s="11">
        <f t="shared" si="0"/>
        <v>900</v>
      </c>
      <c r="H7" s="11" t="s">
        <v>25</v>
      </c>
      <c r="I7" s="22" t="s">
        <v>14</v>
      </c>
    </row>
    <row r="8" ht="13.5" spans="1:9">
      <c r="A8" s="9">
        <v>6</v>
      </c>
      <c r="B8" s="13" t="s">
        <v>26</v>
      </c>
      <c r="C8" s="9" t="s">
        <v>27</v>
      </c>
      <c r="D8" s="9" t="s">
        <v>12</v>
      </c>
      <c r="E8" s="9">
        <v>1</v>
      </c>
      <c r="F8" s="11">
        <v>305</v>
      </c>
      <c r="G8" s="11">
        <f t="shared" si="0"/>
        <v>305</v>
      </c>
      <c r="H8" s="11" t="s">
        <v>13</v>
      </c>
      <c r="I8" s="22" t="s">
        <v>14</v>
      </c>
    </row>
    <row r="9" ht="13.5" spans="1:9">
      <c r="A9" s="9">
        <v>7</v>
      </c>
      <c r="B9" s="10" t="s">
        <v>10</v>
      </c>
      <c r="C9" s="9" t="s">
        <v>28</v>
      </c>
      <c r="D9" s="9" t="s">
        <v>12</v>
      </c>
      <c r="E9" s="9">
        <v>1</v>
      </c>
      <c r="F9" s="11">
        <v>2250</v>
      </c>
      <c r="G9" s="11">
        <f>PRODUCT(E9:F9)</f>
        <v>2250</v>
      </c>
      <c r="H9" s="11" t="s">
        <v>29</v>
      </c>
      <c r="I9" s="22" t="s">
        <v>14</v>
      </c>
    </row>
    <row r="10" ht="54" spans="1:9">
      <c r="A10" s="9">
        <v>8</v>
      </c>
      <c r="B10" s="13" t="s">
        <v>30</v>
      </c>
      <c r="C10" s="12" t="s">
        <v>31</v>
      </c>
      <c r="D10" s="14" t="s">
        <v>32</v>
      </c>
      <c r="E10" s="9">
        <v>5</v>
      </c>
      <c r="F10" s="15">
        <v>900</v>
      </c>
      <c r="G10" s="16">
        <f t="shared" ref="G10:G17" si="1">F10*E10</f>
        <v>4500</v>
      </c>
      <c r="H10" s="9" t="s">
        <v>33</v>
      </c>
      <c r="I10" s="22" t="s">
        <v>14</v>
      </c>
    </row>
    <row r="11" ht="13.5" spans="1:9">
      <c r="A11" s="9">
        <v>9</v>
      </c>
      <c r="B11" s="13" t="s">
        <v>34</v>
      </c>
      <c r="C11" s="9" t="s">
        <v>35</v>
      </c>
      <c r="D11" s="14" t="s">
        <v>32</v>
      </c>
      <c r="E11" s="9">
        <v>1</v>
      </c>
      <c r="F11" s="15">
        <v>1800</v>
      </c>
      <c r="G11" s="16">
        <f t="shared" si="1"/>
        <v>1800</v>
      </c>
      <c r="H11" s="9" t="s">
        <v>33</v>
      </c>
      <c r="I11" s="22" t="s">
        <v>14</v>
      </c>
    </row>
    <row r="12" ht="28.5" spans="1:9">
      <c r="A12" s="9">
        <v>10</v>
      </c>
      <c r="B12" s="13" t="s">
        <v>36</v>
      </c>
      <c r="C12" s="17" t="s">
        <v>37</v>
      </c>
      <c r="D12" s="14" t="s">
        <v>12</v>
      </c>
      <c r="E12" s="9">
        <v>4</v>
      </c>
      <c r="F12" s="15">
        <v>630</v>
      </c>
      <c r="G12" s="16">
        <f t="shared" si="1"/>
        <v>2520</v>
      </c>
      <c r="H12" s="9" t="s">
        <v>33</v>
      </c>
      <c r="I12" s="22" t="s">
        <v>14</v>
      </c>
    </row>
    <row r="13" ht="40.5" spans="1:9">
      <c r="A13" s="9">
        <v>11</v>
      </c>
      <c r="B13" s="13" t="s">
        <v>38</v>
      </c>
      <c r="C13" s="12" t="s">
        <v>39</v>
      </c>
      <c r="D13" s="14" t="s">
        <v>17</v>
      </c>
      <c r="E13" s="9">
        <v>6</v>
      </c>
      <c r="F13" s="15">
        <v>1500</v>
      </c>
      <c r="G13" s="16">
        <f t="shared" si="1"/>
        <v>9000</v>
      </c>
      <c r="H13" s="9" t="s">
        <v>33</v>
      </c>
      <c r="I13" s="22" t="s">
        <v>14</v>
      </c>
    </row>
    <row r="14" ht="56.25" spans="1:9">
      <c r="A14" s="9">
        <v>12</v>
      </c>
      <c r="B14" s="13" t="s">
        <v>40</v>
      </c>
      <c r="C14" s="18" t="s">
        <v>41</v>
      </c>
      <c r="D14" s="14" t="s">
        <v>42</v>
      </c>
      <c r="E14" s="9">
        <v>70</v>
      </c>
      <c r="F14" s="15">
        <v>50</v>
      </c>
      <c r="G14" s="16">
        <f t="shared" si="1"/>
        <v>3500</v>
      </c>
      <c r="H14" s="9" t="s">
        <v>33</v>
      </c>
      <c r="I14" s="22" t="s">
        <v>14</v>
      </c>
    </row>
    <row r="15" ht="13.5" spans="1:9">
      <c r="A15" s="9">
        <v>13</v>
      </c>
      <c r="B15" s="13" t="s">
        <v>43</v>
      </c>
      <c r="C15" s="9" t="s">
        <v>44</v>
      </c>
      <c r="D15" s="14" t="s">
        <v>32</v>
      </c>
      <c r="E15" s="9">
        <v>1</v>
      </c>
      <c r="F15" s="15">
        <v>685</v>
      </c>
      <c r="G15" s="16">
        <f t="shared" si="1"/>
        <v>685</v>
      </c>
      <c r="H15" s="9" t="s">
        <v>33</v>
      </c>
      <c r="I15" s="22" t="s">
        <v>14</v>
      </c>
    </row>
    <row r="16" ht="14.25" spans="1:9">
      <c r="A16" s="9">
        <v>14</v>
      </c>
      <c r="B16" s="13" t="s">
        <v>26</v>
      </c>
      <c r="C16" s="19" t="s">
        <v>45</v>
      </c>
      <c r="D16" s="14" t="s">
        <v>12</v>
      </c>
      <c r="E16" s="9">
        <v>2</v>
      </c>
      <c r="F16" s="15">
        <v>305</v>
      </c>
      <c r="G16" s="16">
        <f t="shared" si="1"/>
        <v>610</v>
      </c>
      <c r="H16" s="9" t="s">
        <v>33</v>
      </c>
      <c r="I16" s="22" t="s">
        <v>14</v>
      </c>
    </row>
    <row r="17" ht="13.5" spans="1:9">
      <c r="A17" s="9">
        <v>15</v>
      </c>
      <c r="B17" s="13" t="s">
        <v>46</v>
      </c>
      <c r="C17" s="9" t="s">
        <v>47</v>
      </c>
      <c r="D17" s="14" t="s">
        <v>12</v>
      </c>
      <c r="E17" s="9">
        <v>2</v>
      </c>
      <c r="F17" s="15">
        <v>1800</v>
      </c>
      <c r="G17" s="16">
        <f t="shared" si="1"/>
        <v>3600</v>
      </c>
      <c r="H17" s="9" t="s">
        <v>33</v>
      </c>
      <c r="I17" s="22" t="s">
        <v>14</v>
      </c>
    </row>
    <row r="18" ht="13.5" spans="1:9">
      <c r="A18" s="9">
        <v>16</v>
      </c>
      <c r="B18" s="10" t="s">
        <v>48</v>
      </c>
      <c r="C18" s="9" t="s">
        <v>49</v>
      </c>
      <c r="D18" s="9" t="s">
        <v>50</v>
      </c>
      <c r="E18" s="9">
        <v>21</v>
      </c>
      <c r="F18" s="20">
        <v>54</v>
      </c>
      <c r="G18" s="16">
        <f>PRODUCT(E18,F18)</f>
        <v>1134</v>
      </c>
      <c r="H18" s="11" t="s">
        <v>29</v>
      </c>
      <c r="I18" s="22" t="s">
        <v>14</v>
      </c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</sheetData>
  <autoFilter ref="A2:H18">
    <extLst/>
  </autoFilter>
  <mergeCells count="1">
    <mergeCell ref="A1:H1"/>
  </mergeCells>
  <printOptions horizontalCentered="1"/>
  <pageMargins left="0" right="0" top="0.60625" bottom="0.60625" header="0.5" footer="0.302777777777778"/>
  <pageSetup paperSize="9" fitToHeight="0" orientation="landscape" horizontalDpi="600"/>
  <headerFooter>
    <oddFooter>&amp;C第 &amp;P 页，共 &amp;N 页</oddFooter>
  </headerFooter>
  <ignoredErrors>
    <ignoredError sqref="G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电梯大修配件清单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2021-04-21T03:14:00Z</dcterms:created>
  <dcterms:modified xsi:type="dcterms:W3CDTF">2025-04-07T02:31:42Z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ICV">
    <vt:lpwstr>D7C52F1F907E4CB59F9806AE6CC0B85A_13</vt:lpwstr>
  </property>
</Properties>
</file>