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常规传染病中心窗帘" sheetId="2" r:id="rId1"/>
    <sheet name="卷帘计算式" sheetId="3" r:id="rId2"/>
  </sheets>
  <definedNames>
    <definedName name="_xlnm.Print_Area" localSheetId="0">常规传染病中心窗帘!$A$1:$I$7</definedName>
  </definedNames>
  <calcPr calcId="144525"/>
</workbook>
</file>

<file path=xl/sharedStrings.xml><?xml version="1.0" encoding="utf-8"?>
<sst xmlns="http://schemas.openxmlformats.org/spreadsheetml/2006/main" count="186" uniqueCount="71">
  <si>
    <t>常规传染病中心窗帘</t>
  </si>
  <si>
    <t>序号</t>
  </si>
  <si>
    <t>产品名称</t>
  </si>
  <si>
    <t>型号规格</t>
  </si>
  <si>
    <t>单位</t>
  </si>
  <si>
    <t>数量</t>
  </si>
  <si>
    <t>单价</t>
  </si>
  <si>
    <t>金额</t>
  </si>
  <si>
    <t>材质说明</t>
  </si>
  <si>
    <t>备     注</t>
  </si>
  <si>
    <t>医用隔帘</t>
  </si>
  <si>
    <t>2.2m+1.8m+2.2m（U型）</t>
  </si>
  <si>
    <t>m</t>
  </si>
  <si>
    <t>1.采用阻燃、防尘和抗菌帘布，氧指数≧32%;2.100％涤纶；3.面料特性：防阻燃、抗霉菌，不易受潮防霉，牢固耐磨，色泽鲜艳，挺括抗皱；4.隔帘上有网状通风孔；5.洗涤强度：变褪色4到5级；6.色牢度：4到5级：7.尺寸变化率：水洗纵向2.0％横向2.0%，干洗纵向1％横向1%。折位为2倍；8.窗帘高度2.3m</t>
  </si>
  <si>
    <t>共67个病房，每个病房按两个床位计</t>
  </si>
  <si>
    <t>医用隔帘轨道</t>
  </si>
  <si>
    <t>铝合金轨道，轨道重量约200克/m；宽度20mm，高度19mm;厚度1.2mm；轨道每米承受12KG；滑轮采用塑钢材质，每个滑轮承受重量4.2KN.</t>
  </si>
  <si>
    <t>医用隔帘布头</t>
  </si>
  <si>
    <t>防晒耐洗布头，韩折形式，易拆洗，挂钩全身镀锌，防潮防锈处理，折位为2倍</t>
  </si>
  <si>
    <t>房间卷帘</t>
  </si>
  <si>
    <t>m2</t>
  </si>
  <si>
    <t>采用加厚遮光面料，30％聚酯、70%PVC包敷，厚度：≧20.55mm±5%，色牢度5级，绿色环保无气味，国家十环证；每平方重量234g，防火等级：GB50222-95B1级，厚度：≧20.55mm±5%。上杆：圆形铝合金管材，直径∅38mm。底杆：高强度铝合金材质，方形形状，控制配件：制头芯轴采用金属心轴，特殊表面处理；外形美观，安装方便，定幅高度2m</t>
  </si>
  <si>
    <t>总计（元）</t>
  </si>
  <si>
    <t>楼层</t>
  </si>
  <si>
    <t>位置</t>
  </si>
  <si>
    <t xml:space="preserve">单位 </t>
  </si>
  <si>
    <t>规格（窗宽*现场实际高度+0.1（0.15）m）</t>
  </si>
  <si>
    <t>面积</t>
  </si>
  <si>
    <t>备注</t>
  </si>
  <si>
    <t>宽</t>
  </si>
  <si>
    <t>高</t>
  </si>
  <si>
    <t>一层（吊顶高度2.4m）</t>
  </si>
  <si>
    <t>值班室卫生间1</t>
  </si>
  <si>
    <t>配电间</t>
  </si>
  <si>
    <t>不做</t>
  </si>
  <si>
    <t>护士长主任办</t>
  </si>
  <si>
    <t>更衣室</t>
  </si>
  <si>
    <t>办公室</t>
  </si>
  <si>
    <t>一脱</t>
  </si>
  <si>
    <t>留观室1</t>
  </si>
  <si>
    <t>留观室2</t>
  </si>
  <si>
    <t>留观室3</t>
  </si>
  <si>
    <t>留观室4</t>
  </si>
  <si>
    <t>留观室5</t>
  </si>
  <si>
    <t>留观室6</t>
  </si>
  <si>
    <t>留观室7</t>
  </si>
  <si>
    <t>呼吸道诊室（发热）</t>
  </si>
  <si>
    <t>抽血室</t>
  </si>
  <si>
    <t>呼吸道诊室（非发热）</t>
  </si>
  <si>
    <t>楼层合计</t>
  </si>
  <si>
    <t>二-五层（吊顶高度2.3m）</t>
  </si>
  <si>
    <t>无障碍负压病房</t>
  </si>
  <si>
    <t>负压病房1</t>
  </si>
  <si>
    <t>负压病房2</t>
  </si>
  <si>
    <t>负压病房3</t>
  </si>
  <si>
    <t>负压病房4</t>
  </si>
  <si>
    <t>负压病房5</t>
  </si>
  <si>
    <t>负压病房6</t>
  </si>
  <si>
    <t>负压病房7</t>
  </si>
  <si>
    <t>负压病房8</t>
  </si>
  <si>
    <t>负压病房9</t>
  </si>
  <si>
    <t>留观室</t>
  </si>
  <si>
    <t>医生办</t>
  </si>
  <si>
    <t>无窗</t>
  </si>
  <si>
    <t>值班室1</t>
  </si>
  <si>
    <t>卫浴</t>
  </si>
  <si>
    <t>二脱</t>
  </si>
  <si>
    <t>值班室2</t>
  </si>
  <si>
    <t>示教室</t>
  </si>
  <si>
    <t>六层（吊顶高度2.4m）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</si>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</sst>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24"/>
      <color theme="1"/>
      <name val="宋体"/>
      <charset val="134"/>
      <scheme val="major"/>
    </font>
    <font>
      <sz val="24"/>
      <color theme="1"/>
      <name val="宋体"/>
      <charset val="134"/>
      <scheme val="major"/>
    </font>
    <font>
      <b/>
      <sz val="24"/>
      <name val="宋体"/>
      <charset val="134"/>
      <scheme val="major"/>
    </font>
    <font>
      <sz val="14"/>
      <name val="宋体"/>
      <charset val="134"/>
      <scheme val="minor"/>
    </font>
    <font>
      <sz val="14"/>
      <color rgb="FF000000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2"/>
  <sheetViews>
    <sheetView tabSelected="1" zoomScale="75" zoomScaleNormal="75" workbookViewId="0">
      <selection activeCell="A1" sqref="A1:I1"/>
    </sheetView>
  </sheetViews>
  <sheetFormatPr defaultColWidth="9" defaultRowHeight="42" customHeight="1"/>
  <cols>
    <col min="1" max="1" width="6.5" style="16" customWidth="1"/>
    <col min="2" max="2" width="14.125" style="16" customWidth="1"/>
    <col min="3" max="3" width="12" style="16" customWidth="1"/>
    <col min="4" max="4" width="9" style="14"/>
    <col min="5" max="5" width="9.25" style="14" customWidth="1"/>
    <col min="6" max="6" width="10.125" style="17" customWidth="1"/>
    <col min="7" max="7" width="10.125" style="18" customWidth="1"/>
    <col min="8" max="8" width="72.375" style="16" customWidth="1"/>
    <col min="9" max="9" width="15.375" style="14" customWidth="1"/>
    <col min="10" max="10" width="39.875" style="14" customWidth="1"/>
    <col min="11" max="16370" width="9" style="14"/>
  </cols>
  <sheetData>
    <row r="1" s="14" customFormat="1" customHeight="1" spans="1:16382">
      <c r="A1" s="19" t="s">
        <v>0</v>
      </c>
      <c r="B1" s="19"/>
      <c r="C1" s="19"/>
      <c r="D1" s="20"/>
      <c r="E1" s="21"/>
      <c r="F1" s="22"/>
      <c r="G1" s="23"/>
      <c r="H1" s="19"/>
      <c r="I1" s="20"/>
      <c r="XEQ1"/>
      <c r="XER1"/>
      <c r="XES1"/>
      <c r="XET1"/>
      <c r="XEU1"/>
      <c r="XEV1"/>
      <c r="XEW1"/>
      <c r="XEX1"/>
      <c r="XEY1"/>
      <c r="XEZ1"/>
      <c r="XFA1"/>
      <c r="XFB1"/>
    </row>
    <row r="2" s="14" customFormat="1" customHeight="1" spans="1:16382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33" t="s">
        <v>9</v>
      </c>
      <c r="XEQ2"/>
      <c r="XER2"/>
      <c r="XES2"/>
      <c r="XET2"/>
      <c r="XEU2"/>
      <c r="XEV2"/>
      <c r="XEW2"/>
      <c r="XEX2"/>
      <c r="XEY2"/>
      <c r="XEZ2"/>
      <c r="XFA2"/>
      <c r="XFB2"/>
    </row>
    <row r="3" s="14" customFormat="1" ht="129.75" customHeight="1" spans="1:16382">
      <c r="A3" s="25">
        <v>1</v>
      </c>
      <c r="B3" s="24" t="s">
        <v>10</v>
      </c>
      <c r="C3" s="24" t="s">
        <v>11</v>
      </c>
      <c r="D3" s="24" t="s">
        <v>12</v>
      </c>
      <c r="E3" s="24">
        <f>67*2*2*6.2</f>
        <v>1661.6</v>
      </c>
      <c r="F3" s="24"/>
      <c r="G3" s="24"/>
      <c r="H3" s="24" t="s">
        <v>13</v>
      </c>
      <c r="I3" s="24" t="s">
        <v>14</v>
      </c>
      <c r="XEQ3"/>
      <c r="XER3"/>
      <c r="XES3"/>
      <c r="XET3"/>
      <c r="XEU3"/>
      <c r="XEV3"/>
      <c r="XEW3"/>
      <c r="XEX3"/>
      <c r="XEY3"/>
      <c r="XEZ3"/>
      <c r="XFA3"/>
      <c r="XFB3"/>
    </row>
    <row r="4" s="14" customFormat="1" ht="73.5" customHeight="1" spans="1:16382">
      <c r="A4" s="25">
        <v>2</v>
      </c>
      <c r="B4" s="24" t="s">
        <v>15</v>
      </c>
      <c r="C4" s="24" t="s">
        <v>11</v>
      </c>
      <c r="D4" s="24" t="s">
        <v>12</v>
      </c>
      <c r="E4" s="24">
        <f>67*2*(2.2+1.8+2.2)</f>
        <v>830.8</v>
      </c>
      <c r="F4" s="24"/>
      <c r="G4" s="24"/>
      <c r="H4" s="24" t="s">
        <v>16</v>
      </c>
      <c r="I4" s="24" t="s">
        <v>14</v>
      </c>
      <c r="XEQ4"/>
      <c r="XER4"/>
      <c r="XES4"/>
      <c r="XET4"/>
      <c r="XEU4"/>
      <c r="XEV4"/>
      <c r="XEW4"/>
      <c r="XEX4"/>
      <c r="XEY4"/>
      <c r="XEZ4"/>
      <c r="XFA4"/>
      <c r="XFB4"/>
    </row>
    <row r="5" s="15" customFormat="1" ht="106.5" customHeight="1" spans="1:16382">
      <c r="A5" s="26">
        <v>3</v>
      </c>
      <c r="B5" s="24" t="s">
        <v>17</v>
      </c>
      <c r="C5" s="24" t="s">
        <v>11</v>
      </c>
      <c r="D5" s="24" t="s">
        <v>12</v>
      </c>
      <c r="E5" s="24">
        <f>67*2*2*6.2</f>
        <v>1661.6</v>
      </c>
      <c r="F5" s="24"/>
      <c r="G5" s="27"/>
      <c r="H5" s="24" t="s">
        <v>18</v>
      </c>
      <c r="I5" s="24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</row>
    <row r="6" s="14" customFormat="1" ht="117.75" customHeight="1" spans="1:16382">
      <c r="A6" s="25">
        <v>4</v>
      </c>
      <c r="B6" s="24" t="s">
        <v>19</v>
      </c>
      <c r="C6" s="24"/>
      <c r="D6" s="24" t="s">
        <v>20</v>
      </c>
      <c r="E6" s="24">
        <v>421.6</v>
      </c>
      <c r="F6" s="24"/>
      <c r="G6" s="24"/>
      <c r="H6" s="24" t="s">
        <v>21</v>
      </c>
      <c r="I6" s="34"/>
      <c r="XEQ6"/>
      <c r="XER6"/>
      <c r="XES6"/>
      <c r="XET6"/>
      <c r="XEU6"/>
      <c r="XEV6"/>
      <c r="XEW6"/>
      <c r="XEX6"/>
      <c r="XEY6"/>
      <c r="XEZ6"/>
      <c r="XFA6"/>
      <c r="XFB6"/>
    </row>
    <row r="7" s="14" customFormat="1" customHeight="1" spans="1:16382">
      <c r="A7" s="28"/>
      <c r="B7" s="29"/>
      <c r="C7" s="29"/>
      <c r="D7" s="30"/>
      <c r="E7" s="31"/>
      <c r="F7" s="24" t="s">
        <v>22</v>
      </c>
      <c r="G7" s="24"/>
      <c r="H7" s="24"/>
      <c r="I7" s="33"/>
      <c r="XEQ7"/>
      <c r="XER7"/>
      <c r="XES7"/>
      <c r="XET7"/>
      <c r="XEU7"/>
      <c r="XEV7"/>
      <c r="XEW7"/>
      <c r="XEX7"/>
      <c r="XEY7"/>
      <c r="XEZ7"/>
      <c r="XFA7"/>
      <c r="XFB7"/>
    </row>
    <row r="12" customHeight="1" spans="8:8">
      <c r="H12" s="32"/>
    </row>
  </sheetData>
  <mergeCells count="1">
    <mergeCell ref="A1:I1"/>
  </mergeCells>
  <pageMargins left="0.511805555555556" right="0.393055555555556" top="0.66875" bottom="0.66875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"/>
  <sheetViews>
    <sheetView topLeftCell="A10" workbookViewId="0">
      <selection activeCell="A90" sqref="A90"/>
    </sheetView>
  </sheetViews>
  <sheetFormatPr defaultColWidth="9" defaultRowHeight="13.5"/>
  <cols>
    <col min="2" max="2" width="20" customWidth="1"/>
    <col min="3" max="3" width="10.125" customWidth="1"/>
    <col min="4" max="5" width="12.625" customWidth="1"/>
    <col min="6" max="6" width="12.75" hidden="1" customWidth="1"/>
    <col min="7" max="7" width="11" hidden="1" customWidth="1"/>
    <col min="8" max="8" width="11" customWidth="1"/>
    <col min="9" max="9" width="13.875" customWidth="1"/>
  </cols>
  <sheetData>
    <row r="1" ht="30" customHeight="1" spans="1:11">
      <c r="A1" s="1" t="s">
        <v>23</v>
      </c>
      <c r="B1" s="2" t="s">
        <v>24</v>
      </c>
      <c r="C1" s="3" t="s">
        <v>25</v>
      </c>
      <c r="D1" s="4" t="s">
        <v>26</v>
      </c>
      <c r="E1" s="5"/>
      <c r="F1" s="6"/>
      <c r="G1" s="3" t="s">
        <v>27</v>
      </c>
      <c r="H1" s="7" t="s">
        <v>27</v>
      </c>
      <c r="I1" s="7" t="s">
        <v>28</v>
      </c>
      <c r="J1" s="11"/>
      <c r="K1" s="11"/>
    </row>
    <row r="2" ht="20.1" customHeight="1" spans="1:11">
      <c r="A2" s="8"/>
      <c r="B2" s="2"/>
      <c r="C2" s="9"/>
      <c r="D2" s="1" t="s">
        <v>29</v>
      </c>
      <c r="E2" s="1"/>
      <c r="F2" s="1" t="s">
        <v>30</v>
      </c>
      <c r="G2" s="9"/>
      <c r="H2" s="10"/>
      <c r="I2" s="10"/>
      <c r="J2" s="11"/>
      <c r="K2" s="11"/>
    </row>
    <row r="3" ht="20.1" customHeight="1" spans="1:11">
      <c r="A3" s="3" t="s">
        <v>31</v>
      </c>
      <c r="B3" s="7" t="s">
        <v>32</v>
      </c>
      <c r="C3" s="1" t="s">
        <v>20</v>
      </c>
      <c r="D3" s="8">
        <v>2</v>
      </c>
      <c r="E3" s="8">
        <v>2</v>
      </c>
      <c r="F3" s="8">
        <v>1.55</v>
      </c>
      <c r="G3" s="11">
        <f>D3*F3</f>
        <v>3.1</v>
      </c>
      <c r="H3" s="11">
        <f>E3*D3</f>
        <v>4</v>
      </c>
      <c r="I3" s="13"/>
      <c r="J3" s="11"/>
      <c r="K3" s="11"/>
    </row>
    <row r="4" ht="20.1" customHeight="1" spans="1:11">
      <c r="A4" s="12"/>
      <c r="B4" s="10"/>
      <c r="C4" s="1" t="s">
        <v>20</v>
      </c>
      <c r="D4" s="8">
        <v>1.5</v>
      </c>
      <c r="E4" s="8">
        <v>2</v>
      </c>
      <c r="F4" s="8">
        <v>1.55</v>
      </c>
      <c r="G4" s="11">
        <f t="shared" ref="G4:G37" si="0">D4*F4</f>
        <v>2.325</v>
      </c>
      <c r="H4" s="11">
        <f t="shared" ref="H4:H67" si="1">E4*D4</f>
        <v>3</v>
      </c>
      <c r="I4" s="11"/>
      <c r="J4" s="11"/>
      <c r="K4" s="11"/>
    </row>
    <row r="5" ht="20.1" customHeight="1" spans="1:11">
      <c r="A5" s="12"/>
      <c r="B5" s="1" t="s">
        <v>32</v>
      </c>
      <c r="C5" s="1" t="s">
        <v>20</v>
      </c>
      <c r="D5" s="8">
        <v>1</v>
      </c>
      <c r="E5" s="8">
        <v>2</v>
      </c>
      <c r="F5" s="8">
        <v>1.55</v>
      </c>
      <c r="G5" s="11">
        <f t="shared" si="0"/>
        <v>1.55</v>
      </c>
      <c r="H5" s="11">
        <f t="shared" si="1"/>
        <v>2</v>
      </c>
      <c r="I5" s="11"/>
      <c r="J5" s="11"/>
      <c r="K5" s="11"/>
    </row>
    <row r="6" ht="20.1" customHeight="1" spans="1:11">
      <c r="A6" s="12"/>
      <c r="B6" s="1" t="s">
        <v>33</v>
      </c>
      <c r="C6" s="1" t="s">
        <v>20</v>
      </c>
      <c r="D6" s="8"/>
      <c r="E6" s="8"/>
      <c r="F6" s="8"/>
      <c r="G6" s="11">
        <f t="shared" si="0"/>
        <v>0</v>
      </c>
      <c r="H6" s="11">
        <f t="shared" si="1"/>
        <v>0</v>
      </c>
      <c r="I6" s="13" t="s">
        <v>34</v>
      </c>
      <c r="J6" s="11"/>
      <c r="K6" s="11"/>
    </row>
    <row r="7" ht="20.1" customHeight="1" spans="1:11">
      <c r="A7" s="12"/>
      <c r="B7" s="1" t="s">
        <v>35</v>
      </c>
      <c r="C7" s="1" t="s">
        <v>20</v>
      </c>
      <c r="D7" s="8">
        <v>1.5</v>
      </c>
      <c r="E7" s="8">
        <v>2</v>
      </c>
      <c r="F7" s="8">
        <v>1.55</v>
      </c>
      <c r="G7" s="11">
        <f t="shared" si="0"/>
        <v>2.325</v>
      </c>
      <c r="H7" s="11">
        <f t="shared" si="1"/>
        <v>3</v>
      </c>
      <c r="I7" s="11"/>
      <c r="J7" s="11"/>
      <c r="K7" s="11"/>
    </row>
    <row r="8" ht="20.1" customHeight="1" spans="1:11">
      <c r="A8" s="12"/>
      <c r="B8" s="7" t="s">
        <v>36</v>
      </c>
      <c r="C8" s="1" t="s">
        <v>20</v>
      </c>
      <c r="D8" s="8">
        <v>1.2</v>
      </c>
      <c r="E8" s="8">
        <v>2</v>
      </c>
      <c r="F8" s="8">
        <v>1.55</v>
      </c>
      <c r="G8" s="11">
        <f t="shared" si="0"/>
        <v>1.86</v>
      </c>
      <c r="H8" s="11">
        <f t="shared" si="1"/>
        <v>2.4</v>
      </c>
      <c r="I8" s="11"/>
      <c r="J8" s="11"/>
      <c r="K8" s="11"/>
    </row>
    <row r="9" ht="20.1" customHeight="1" spans="1:11">
      <c r="A9" s="12"/>
      <c r="B9" s="10"/>
      <c r="C9" s="1" t="s">
        <v>20</v>
      </c>
      <c r="D9" s="8">
        <v>1.2</v>
      </c>
      <c r="E9" s="8">
        <v>2</v>
      </c>
      <c r="F9" s="8">
        <v>1.55</v>
      </c>
      <c r="G9" s="11">
        <f t="shared" si="0"/>
        <v>1.86</v>
      </c>
      <c r="H9" s="11">
        <f t="shared" si="1"/>
        <v>2.4</v>
      </c>
      <c r="I9" s="11"/>
      <c r="J9" s="11"/>
      <c r="K9" s="11"/>
    </row>
    <row r="10" ht="20.1" customHeight="1" spans="1:11">
      <c r="A10" s="12"/>
      <c r="B10" s="1" t="s">
        <v>37</v>
      </c>
      <c r="C10" s="1" t="s">
        <v>20</v>
      </c>
      <c r="D10" s="8">
        <v>1.2</v>
      </c>
      <c r="E10" s="8">
        <v>2</v>
      </c>
      <c r="F10" s="8">
        <v>1.55</v>
      </c>
      <c r="G10" s="11">
        <f t="shared" si="0"/>
        <v>1.86</v>
      </c>
      <c r="H10" s="11">
        <f t="shared" si="1"/>
        <v>2.4</v>
      </c>
      <c r="I10" s="11"/>
      <c r="J10" s="11"/>
      <c r="K10" s="11"/>
    </row>
    <row r="11" ht="20.1" customHeight="1" spans="1:11">
      <c r="A11" s="12"/>
      <c r="B11" s="1" t="s">
        <v>38</v>
      </c>
      <c r="C11" s="1" t="s">
        <v>20</v>
      </c>
      <c r="D11" s="8">
        <v>3.2</v>
      </c>
      <c r="E11" s="8">
        <v>2</v>
      </c>
      <c r="F11" s="8">
        <v>1.55</v>
      </c>
      <c r="G11" s="11">
        <f t="shared" si="0"/>
        <v>4.96</v>
      </c>
      <c r="H11" s="11">
        <f t="shared" si="1"/>
        <v>6.4</v>
      </c>
      <c r="I11" s="11"/>
      <c r="J11" s="11"/>
      <c r="K11" s="11"/>
    </row>
    <row r="12" ht="20.1" customHeight="1" spans="1:11">
      <c r="A12" s="12"/>
      <c r="B12" s="7" t="s">
        <v>39</v>
      </c>
      <c r="C12" s="1" t="s">
        <v>20</v>
      </c>
      <c r="D12" s="8">
        <v>1.2</v>
      </c>
      <c r="E12" s="8">
        <v>2</v>
      </c>
      <c r="F12" s="8">
        <v>1.3</v>
      </c>
      <c r="G12" s="11">
        <f t="shared" si="0"/>
        <v>1.56</v>
      </c>
      <c r="H12" s="11">
        <f t="shared" si="1"/>
        <v>2.4</v>
      </c>
      <c r="I12" s="11"/>
      <c r="J12" s="11"/>
      <c r="K12" s="11"/>
    </row>
    <row r="13" ht="20.1" customHeight="1" spans="1:11">
      <c r="A13" s="12"/>
      <c r="B13" s="10"/>
      <c r="C13" s="1" t="s">
        <v>20</v>
      </c>
      <c r="D13" s="8">
        <v>1.2</v>
      </c>
      <c r="E13" s="8">
        <v>2</v>
      </c>
      <c r="F13" s="8">
        <v>1.3</v>
      </c>
      <c r="G13" s="11">
        <f t="shared" si="0"/>
        <v>1.56</v>
      </c>
      <c r="H13" s="11">
        <f t="shared" si="1"/>
        <v>2.4</v>
      </c>
      <c r="I13" s="11"/>
      <c r="J13" s="11"/>
      <c r="K13" s="11"/>
    </row>
    <row r="14" ht="20.1" customHeight="1" spans="1:11">
      <c r="A14" s="12"/>
      <c r="B14" s="7" t="s">
        <v>40</v>
      </c>
      <c r="C14" s="1" t="s">
        <v>20</v>
      </c>
      <c r="D14" s="8">
        <v>1.2</v>
      </c>
      <c r="E14" s="8">
        <v>2</v>
      </c>
      <c r="F14" s="8">
        <v>1.3</v>
      </c>
      <c r="G14" s="11">
        <f t="shared" si="0"/>
        <v>1.56</v>
      </c>
      <c r="H14" s="11">
        <f t="shared" si="1"/>
        <v>2.4</v>
      </c>
      <c r="I14" s="11"/>
      <c r="J14" s="11"/>
      <c r="K14" s="11"/>
    </row>
    <row r="15" ht="20.1" customHeight="1" spans="1:11">
      <c r="A15" s="12"/>
      <c r="B15" s="10"/>
      <c r="C15" s="1" t="s">
        <v>20</v>
      </c>
      <c r="D15" s="8">
        <v>1.2</v>
      </c>
      <c r="E15" s="8">
        <v>2</v>
      </c>
      <c r="F15" s="8">
        <v>1.3</v>
      </c>
      <c r="G15" s="11">
        <f t="shared" si="0"/>
        <v>1.56</v>
      </c>
      <c r="H15" s="11">
        <f t="shared" si="1"/>
        <v>2.4</v>
      </c>
      <c r="I15" s="11"/>
      <c r="J15" s="11"/>
      <c r="K15" s="11"/>
    </row>
    <row r="16" ht="20.1" customHeight="1" spans="1:11">
      <c r="A16" s="12"/>
      <c r="B16" s="7" t="s">
        <v>41</v>
      </c>
      <c r="C16" s="1" t="s">
        <v>20</v>
      </c>
      <c r="D16" s="8">
        <v>1.2</v>
      </c>
      <c r="E16" s="8">
        <v>2</v>
      </c>
      <c r="F16" s="8">
        <v>1.3</v>
      </c>
      <c r="G16" s="11">
        <f t="shared" si="0"/>
        <v>1.56</v>
      </c>
      <c r="H16" s="11">
        <f t="shared" si="1"/>
        <v>2.4</v>
      </c>
      <c r="I16" s="11"/>
      <c r="J16" s="11"/>
      <c r="K16" s="11"/>
    </row>
    <row r="17" ht="20.1" customHeight="1" spans="1:11">
      <c r="A17" s="12"/>
      <c r="B17" s="10"/>
      <c r="C17" s="1" t="s">
        <v>20</v>
      </c>
      <c r="D17" s="8">
        <v>1.2</v>
      </c>
      <c r="E17" s="8">
        <v>2</v>
      </c>
      <c r="F17" s="8">
        <v>1.3</v>
      </c>
      <c r="G17" s="11">
        <f t="shared" si="0"/>
        <v>1.56</v>
      </c>
      <c r="H17" s="11">
        <f t="shared" si="1"/>
        <v>2.4</v>
      </c>
      <c r="I17" s="11"/>
      <c r="J17" s="11"/>
      <c r="K17" s="11"/>
    </row>
    <row r="18" ht="20.1" customHeight="1" spans="1:11">
      <c r="A18" s="12"/>
      <c r="B18" s="7" t="s">
        <v>42</v>
      </c>
      <c r="C18" s="1" t="s">
        <v>20</v>
      </c>
      <c r="D18" s="8">
        <v>1.2</v>
      </c>
      <c r="E18" s="8">
        <v>2</v>
      </c>
      <c r="F18" s="8">
        <v>1.3</v>
      </c>
      <c r="G18" s="11">
        <f t="shared" si="0"/>
        <v>1.56</v>
      </c>
      <c r="H18" s="11">
        <f t="shared" si="1"/>
        <v>2.4</v>
      </c>
      <c r="I18" s="11"/>
      <c r="J18" s="11"/>
      <c r="K18" s="11"/>
    </row>
    <row r="19" ht="20.1" customHeight="1" spans="1:11">
      <c r="A19" s="12"/>
      <c r="B19" s="10"/>
      <c r="C19" s="1" t="s">
        <v>20</v>
      </c>
      <c r="D19" s="8">
        <v>1.2</v>
      </c>
      <c r="E19" s="8">
        <v>2</v>
      </c>
      <c r="F19" s="8">
        <v>1.3</v>
      </c>
      <c r="G19" s="11">
        <f t="shared" si="0"/>
        <v>1.56</v>
      </c>
      <c r="H19" s="11">
        <f t="shared" si="1"/>
        <v>2.4</v>
      </c>
      <c r="I19" s="11"/>
      <c r="J19" s="11"/>
      <c r="K19" s="11"/>
    </row>
    <row r="20" ht="20.1" customHeight="1" spans="1:11">
      <c r="A20" s="12"/>
      <c r="B20" s="7" t="s">
        <v>43</v>
      </c>
      <c r="C20" s="1" t="s">
        <v>20</v>
      </c>
      <c r="D20" s="8">
        <v>1.2</v>
      </c>
      <c r="E20" s="8">
        <v>2</v>
      </c>
      <c r="F20" s="8">
        <v>1.3</v>
      </c>
      <c r="G20" s="11">
        <f t="shared" si="0"/>
        <v>1.56</v>
      </c>
      <c r="H20" s="11">
        <f t="shared" si="1"/>
        <v>2.4</v>
      </c>
      <c r="I20" s="11"/>
      <c r="J20" s="11"/>
      <c r="K20" s="11"/>
    </row>
    <row r="21" ht="20.1" customHeight="1" spans="1:11">
      <c r="A21" s="12"/>
      <c r="B21" s="10"/>
      <c r="C21" s="1" t="s">
        <v>20</v>
      </c>
      <c r="D21" s="8">
        <v>1.2</v>
      </c>
      <c r="E21" s="8">
        <v>2</v>
      </c>
      <c r="F21" s="8">
        <v>1.3</v>
      </c>
      <c r="G21" s="11">
        <f t="shared" si="0"/>
        <v>1.56</v>
      </c>
      <c r="H21" s="11">
        <f t="shared" si="1"/>
        <v>2.4</v>
      </c>
      <c r="I21" s="11"/>
      <c r="J21" s="11"/>
      <c r="K21" s="11"/>
    </row>
    <row r="22" ht="20.1" customHeight="1" spans="1:11">
      <c r="A22" s="12"/>
      <c r="B22" s="7" t="s">
        <v>44</v>
      </c>
      <c r="C22" s="1" t="s">
        <v>20</v>
      </c>
      <c r="D22" s="8">
        <v>1.2</v>
      </c>
      <c r="E22" s="8">
        <v>2</v>
      </c>
      <c r="F22" s="8">
        <v>1.3</v>
      </c>
      <c r="G22" s="11">
        <f t="shared" si="0"/>
        <v>1.56</v>
      </c>
      <c r="H22" s="11">
        <f t="shared" si="1"/>
        <v>2.4</v>
      </c>
      <c r="I22" s="11"/>
      <c r="J22" s="11"/>
      <c r="K22" s="11"/>
    </row>
    <row r="23" ht="20.1" customHeight="1" spans="1:11">
      <c r="A23" s="12"/>
      <c r="B23" s="10"/>
      <c r="C23" s="1" t="s">
        <v>20</v>
      </c>
      <c r="D23" s="8">
        <v>1.2</v>
      </c>
      <c r="E23" s="8">
        <v>2</v>
      </c>
      <c r="F23" s="8">
        <v>1.3</v>
      </c>
      <c r="G23" s="11">
        <f t="shared" si="0"/>
        <v>1.56</v>
      </c>
      <c r="H23" s="11">
        <f t="shared" si="1"/>
        <v>2.4</v>
      </c>
      <c r="I23" s="11"/>
      <c r="J23" s="11"/>
      <c r="K23" s="11"/>
    </row>
    <row r="24" ht="20.1" customHeight="1" spans="1:11">
      <c r="A24" s="12"/>
      <c r="B24" s="7" t="s">
        <v>45</v>
      </c>
      <c r="C24" s="1" t="s">
        <v>20</v>
      </c>
      <c r="D24" s="8">
        <v>1.2</v>
      </c>
      <c r="E24" s="8">
        <v>2</v>
      </c>
      <c r="F24" s="8">
        <v>1.3</v>
      </c>
      <c r="G24" s="11">
        <f t="shared" si="0"/>
        <v>1.56</v>
      </c>
      <c r="H24" s="11">
        <f t="shared" si="1"/>
        <v>2.4</v>
      </c>
      <c r="I24" s="11"/>
      <c r="J24" s="11"/>
      <c r="K24" s="11"/>
    </row>
    <row r="25" ht="20.1" customHeight="1" spans="1:11">
      <c r="A25" s="12"/>
      <c r="B25" s="10"/>
      <c r="C25" s="1" t="s">
        <v>20</v>
      </c>
      <c r="D25" s="8">
        <v>1.2</v>
      </c>
      <c r="E25" s="8">
        <v>2</v>
      </c>
      <c r="F25" s="8">
        <v>1.3</v>
      </c>
      <c r="G25" s="11">
        <f t="shared" si="0"/>
        <v>1.56</v>
      </c>
      <c r="H25" s="11">
        <f t="shared" si="1"/>
        <v>2.4</v>
      </c>
      <c r="I25" s="11"/>
      <c r="J25" s="11"/>
      <c r="K25" s="11"/>
    </row>
    <row r="26" ht="20.1" customHeight="1" spans="1:11">
      <c r="A26" s="12"/>
      <c r="B26" s="1" t="s">
        <v>46</v>
      </c>
      <c r="C26" s="1" t="s">
        <v>20</v>
      </c>
      <c r="D26" s="8">
        <v>2.1</v>
      </c>
      <c r="E26" s="8">
        <v>2</v>
      </c>
      <c r="F26" s="8">
        <v>1.3</v>
      </c>
      <c r="G26" s="11">
        <f t="shared" si="0"/>
        <v>2.73</v>
      </c>
      <c r="H26" s="11">
        <f t="shared" si="1"/>
        <v>4.2</v>
      </c>
      <c r="I26" s="11"/>
      <c r="J26" s="11"/>
      <c r="K26" s="11"/>
    </row>
    <row r="27" ht="20.1" customHeight="1" spans="1:11">
      <c r="A27" s="12"/>
      <c r="B27" s="1" t="s">
        <v>47</v>
      </c>
      <c r="C27" s="1" t="s">
        <v>20</v>
      </c>
      <c r="D27" s="8">
        <v>1.5</v>
      </c>
      <c r="E27" s="8">
        <v>2</v>
      </c>
      <c r="F27" s="8">
        <v>2.1</v>
      </c>
      <c r="G27" s="11">
        <f t="shared" si="0"/>
        <v>3.15</v>
      </c>
      <c r="H27" s="11">
        <f t="shared" si="1"/>
        <v>3</v>
      </c>
      <c r="I27" s="11"/>
      <c r="J27" s="11"/>
      <c r="K27" s="11"/>
    </row>
    <row r="28" ht="20.1" customHeight="1" spans="1:11">
      <c r="A28" s="12"/>
      <c r="B28" s="1" t="s">
        <v>48</v>
      </c>
      <c r="C28" s="1" t="s">
        <v>20</v>
      </c>
      <c r="D28" s="8">
        <v>2.1</v>
      </c>
      <c r="E28" s="8">
        <v>2</v>
      </c>
      <c r="F28" s="8">
        <v>1.3</v>
      </c>
      <c r="G28" s="11">
        <f t="shared" si="0"/>
        <v>2.73</v>
      </c>
      <c r="H28" s="11">
        <f t="shared" si="1"/>
        <v>4.2</v>
      </c>
      <c r="I28" s="11"/>
      <c r="J28" s="11"/>
      <c r="K28" s="11"/>
    </row>
    <row r="29" ht="20.1" customHeight="1" spans="1:11">
      <c r="A29" s="9"/>
      <c r="B29" s="1" t="s">
        <v>49</v>
      </c>
      <c r="C29" s="1"/>
      <c r="D29" s="8"/>
      <c r="E29" s="8"/>
      <c r="F29" s="8"/>
      <c r="G29" s="11">
        <f>SUM(G3:G28)</f>
        <v>50.29</v>
      </c>
      <c r="H29" s="11">
        <f>SUM(H3:H28)</f>
        <v>70.6</v>
      </c>
      <c r="I29" s="11"/>
      <c r="J29" s="11"/>
      <c r="K29" s="11"/>
    </row>
    <row r="30" ht="20.1" customHeight="1" spans="1:11">
      <c r="A30" s="3" t="s">
        <v>50</v>
      </c>
      <c r="B30" s="1" t="s">
        <v>51</v>
      </c>
      <c r="C30" s="1" t="s">
        <v>20</v>
      </c>
      <c r="D30" s="8">
        <v>1</v>
      </c>
      <c r="E30" s="8">
        <v>2</v>
      </c>
      <c r="F30" s="8">
        <v>1.3</v>
      </c>
      <c r="G30" s="11">
        <f t="shared" si="0"/>
        <v>1.3</v>
      </c>
      <c r="H30" s="11">
        <f t="shared" si="1"/>
        <v>2</v>
      </c>
      <c r="I30" s="11"/>
      <c r="J30" s="11"/>
      <c r="K30" s="11"/>
    </row>
    <row r="31" ht="20.1" customHeight="1" spans="1:11">
      <c r="A31" s="12"/>
      <c r="B31" s="1" t="s">
        <v>52</v>
      </c>
      <c r="C31" s="1" t="s">
        <v>20</v>
      </c>
      <c r="D31" s="8">
        <v>1.2</v>
      </c>
      <c r="E31" s="8">
        <v>2</v>
      </c>
      <c r="F31" s="8">
        <v>1.3</v>
      </c>
      <c r="G31" s="11">
        <f t="shared" si="0"/>
        <v>1.56</v>
      </c>
      <c r="H31" s="11">
        <f t="shared" si="1"/>
        <v>2.4</v>
      </c>
      <c r="I31" s="11"/>
      <c r="J31" s="11"/>
      <c r="K31" s="11"/>
    </row>
    <row r="32" ht="20.1" customHeight="1" spans="1:11">
      <c r="A32" s="12"/>
      <c r="B32" s="1" t="s">
        <v>53</v>
      </c>
      <c r="C32" s="1" t="s">
        <v>20</v>
      </c>
      <c r="D32" s="8">
        <v>1.2</v>
      </c>
      <c r="E32" s="8">
        <v>2</v>
      </c>
      <c r="F32" s="8">
        <v>1.3</v>
      </c>
      <c r="G32" s="11">
        <f t="shared" si="0"/>
        <v>1.56</v>
      </c>
      <c r="H32" s="11">
        <f t="shared" si="1"/>
        <v>2.4</v>
      </c>
      <c r="I32" s="11"/>
      <c r="J32" s="11"/>
      <c r="K32" s="11"/>
    </row>
    <row r="33" ht="20.1" customHeight="1" spans="1:11">
      <c r="A33" s="12"/>
      <c r="B33" s="1"/>
      <c r="C33" s="1" t="s">
        <v>20</v>
      </c>
      <c r="D33" s="8">
        <v>1.2</v>
      </c>
      <c r="E33" s="8">
        <v>2</v>
      </c>
      <c r="F33" s="8">
        <v>1.3</v>
      </c>
      <c r="G33" s="11">
        <f t="shared" si="0"/>
        <v>1.56</v>
      </c>
      <c r="H33" s="11">
        <f t="shared" si="1"/>
        <v>2.4</v>
      </c>
      <c r="I33" s="11"/>
      <c r="J33" s="11"/>
      <c r="K33" s="11"/>
    </row>
    <row r="34" ht="20.1" customHeight="1" spans="1:11">
      <c r="A34" s="12"/>
      <c r="B34" s="1" t="s">
        <v>54</v>
      </c>
      <c r="C34" s="1" t="s">
        <v>20</v>
      </c>
      <c r="D34" s="8">
        <v>1.2</v>
      </c>
      <c r="E34" s="8">
        <v>2</v>
      </c>
      <c r="F34" s="8">
        <v>1.3</v>
      </c>
      <c r="G34" s="11">
        <f t="shared" si="0"/>
        <v>1.56</v>
      </c>
      <c r="H34" s="11">
        <f t="shared" si="1"/>
        <v>2.4</v>
      </c>
      <c r="I34" s="11"/>
      <c r="J34" s="11"/>
      <c r="K34" s="11"/>
    </row>
    <row r="35" ht="20.1" customHeight="1" spans="1:11">
      <c r="A35" s="12"/>
      <c r="B35" s="1"/>
      <c r="C35" s="1" t="s">
        <v>20</v>
      </c>
      <c r="D35" s="8">
        <v>1</v>
      </c>
      <c r="E35" s="8">
        <v>2</v>
      </c>
      <c r="F35" s="8">
        <v>1.3</v>
      </c>
      <c r="G35" s="11">
        <f t="shared" si="0"/>
        <v>1.3</v>
      </c>
      <c r="H35" s="11">
        <f t="shared" si="1"/>
        <v>2</v>
      </c>
      <c r="I35" s="11"/>
      <c r="J35" s="11"/>
      <c r="K35" s="11"/>
    </row>
    <row r="36" ht="20.1" customHeight="1" spans="1:11">
      <c r="A36" s="12"/>
      <c r="B36" s="1" t="s">
        <v>55</v>
      </c>
      <c r="C36" s="1" t="s">
        <v>20</v>
      </c>
      <c r="D36" s="8">
        <v>1.2</v>
      </c>
      <c r="E36" s="8">
        <v>2</v>
      </c>
      <c r="F36" s="8">
        <v>1.3</v>
      </c>
      <c r="G36" s="11">
        <f t="shared" si="0"/>
        <v>1.56</v>
      </c>
      <c r="H36" s="11">
        <f t="shared" si="1"/>
        <v>2.4</v>
      </c>
      <c r="I36" s="11"/>
      <c r="J36" s="11"/>
      <c r="K36" s="11"/>
    </row>
    <row r="37" ht="20.1" customHeight="1" spans="1:11">
      <c r="A37" s="12"/>
      <c r="B37" s="1"/>
      <c r="C37" s="1" t="s">
        <v>20</v>
      </c>
      <c r="D37" s="8">
        <v>1.2</v>
      </c>
      <c r="E37" s="8">
        <v>2</v>
      </c>
      <c r="F37" s="8">
        <v>1.3</v>
      </c>
      <c r="G37" s="11">
        <f t="shared" si="0"/>
        <v>1.56</v>
      </c>
      <c r="H37" s="11">
        <f t="shared" si="1"/>
        <v>2.4</v>
      </c>
      <c r="I37" s="11"/>
      <c r="J37" s="11"/>
      <c r="K37" s="11"/>
    </row>
    <row r="38" ht="20.1" customHeight="1" spans="1:11">
      <c r="A38" s="12"/>
      <c r="B38" s="1" t="s">
        <v>56</v>
      </c>
      <c r="C38" s="1" t="s">
        <v>20</v>
      </c>
      <c r="D38" s="8">
        <v>1.2</v>
      </c>
      <c r="E38" s="8">
        <v>2</v>
      </c>
      <c r="F38" s="8">
        <v>1.3</v>
      </c>
      <c r="G38" s="11">
        <f t="shared" ref="G38:G43" si="2">D38*F38</f>
        <v>1.56</v>
      </c>
      <c r="H38" s="11">
        <f t="shared" si="1"/>
        <v>2.4</v>
      </c>
      <c r="I38" s="11"/>
      <c r="J38" s="11"/>
      <c r="K38" s="11"/>
    </row>
    <row r="39" ht="20.1" customHeight="1" spans="1:11">
      <c r="A39" s="12"/>
      <c r="B39" s="1"/>
      <c r="C39" s="1" t="s">
        <v>20</v>
      </c>
      <c r="D39" s="8">
        <v>1.2</v>
      </c>
      <c r="E39" s="8">
        <v>2</v>
      </c>
      <c r="F39" s="8">
        <v>1.3</v>
      </c>
      <c r="G39" s="11">
        <f t="shared" si="2"/>
        <v>1.56</v>
      </c>
      <c r="H39" s="11">
        <f t="shared" si="1"/>
        <v>2.4</v>
      </c>
      <c r="I39" s="11"/>
      <c r="J39" s="11"/>
      <c r="K39" s="11"/>
    </row>
    <row r="40" ht="20.1" customHeight="1" spans="1:11">
      <c r="A40" s="12"/>
      <c r="B40" s="1" t="s">
        <v>57</v>
      </c>
      <c r="C40" s="1" t="s">
        <v>20</v>
      </c>
      <c r="D40" s="8">
        <v>1.2</v>
      </c>
      <c r="E40" s="8">
        <v>2</v>
      </c>
      <c r="F40" s="8">
        <v>1.3</v>
      </c>
      <c r="G40" s="11">
        <f t="shared" si="2"/>
        <v>1.56</v>
      </c>
      <c r="H40" s="11">
        <f t="shared" si="1"/>
        <v>2.4</v>
      </c>
      <c r="I40" s="11"/>
      <c r="J40" s="11"/>
      <c r="K40" s="11"/>
    </row>
    <row r="41" ht="20.1" customHeight="1" spans="1:11">
      <c r="A41" s="12"/>
      <c r="B41" s="1"/>
      <c r="C41" s="1" t="s">
        <v>20</v>
      </c>
      <c r="D41" s="8">
        <v>1.2</v>
      </c>
      <c r="E41" s="8">
        <v>2</v>
      </c>
      <c r="F41" s="8">
        <v>1.3</v>
      </c>
      <c r="G41" s="11">
        <f t="shared" si="2"/>
        <v>1.56</v>
      </c>
      <c r="H41" s="11">
        <f t="shared" si="1"/>
        <v>2.4</v>
      </c>
      <c r="I41" s="11"/>
      <c r="J41" s="11"/>
      <c r="K41" s="11"/>
    </row>
    <row r="42" ht="20.1" customHeight="1" spans="1:11">
      <c r="A42" s="12"/>
      <c r="B42" s="1" t="s">
        <v>58</v>
      </c>
      <c r="C42" s="1" t="s">
        <v>20</v>
      </c>
      <c r="D42" s="8">
        <v>1.2</v>
      </c>
      <c r="E42" s="8">
        <v>2</v>
      </c>
      <c r="F42" s="8">
        <v>1.3</v>
      </c>
      <c r="G42" s="11">
        <f t="shared" si="2"/>
        <v>1.56</v>
      </c>
      <c r="H42" s="11">
        <f t="shared" si="1"/>
        <v>2.4</v>
      </c>
      <c r="I42" s="11"/>
      <c r="J42" s="11"/>
      <c r="K42" s="11"/>
    </row>
    <row r="43" ht="20.1" customHeight="1" spans="1:11">
      <c r="A43" s="12"/>
      <c r="B43" s="1"/>
      <c r="C43" s="1" t="s">
        <v>20</v>
      </c>
      <c r="D43" s="8">
        <v>1.2</v>
      </c>
      <c r="E43" s="8">
        <v>2</v>
      </c>
      <c r="F43" s="8">
        <v>1.3</v>
      </c>
      <c r="G43" s="11">
        <f t="shared" si="2"/>
        <v>1.56</v>
      </c>
      <c r="H43" s="11">
        <f t="shared" si="1"/>
        <v>2.4</v>
      </c>
      <c r="I43" s="11"/>
      <c r="J43" s="11"/>
      <c r="K43" s="11"/>
    </row>
    <row r="44" ht="20.1" customHeight="1" spans="1:11">
      <c r="A44" s="12"/>
      <c r="B44" s="1" t="s">
        <v>59</v>
      </c>
      <c r="C44" s="1" t="s">
        <v>20</v>
      </c>
      <c r="D44" s="8">
        <v>1.2</v>
      </c>
      <c r="E44" s="8">
        <v>2</v>
      </c>
      <c r="F44" s="8">
        <v>1.3</v>
      </c>
      <c r="G44" s="11">
        <f t="shared" ref="G44:G47" si="3">D44*F44</f>
        <v>1.56</v>
      </c>
      <c r="H44" s="11">
        <f t="shared" si="1"/>
        <v>2.4</v>
      </c>
      <c r="I44" s="11"/>
      <c r="J44" s="11"/>
      <c r="K44" s="11"/>
    </row>
    <row r="45" ht="20.1" customHeight="1" spans="1:11">
      <c r="A45" s="12"/>
      <c r="B45" s="1"/>
      <c r="C45" s="1" t="s">
        <v>20</v>
      </c>
      <c r="D45" s="8">
        <v>1.2</v>
      </c>
      <c r="E45" s="8">
        <v>2</v>
      </c>
      <c r="F45" s="8">
        <v>1.3</v>
      </c>
      <c r="G45" s="11">
        <f t="shared" si="3"/>
        <v>1.56</v>
      </c>
      <c r="H45" s="11">
        <f t="shared" si="1"/>
        <v>2.4</v>
      </c>
      <c r="I45" s="11"/>
      <c r="J45" s="11"/>
      <c r="K45" s="11"/>
    </row>
    <row r="46" ht="20.1" customHeight="1" spans="1:11">
      <c r="A46" s="12"/>
      <c r="B46" s="1" t="s">
        <v>60</v>
      </c>
      <c r="C46" s="1" t="s">
        <v>20</v>
      </c>
      <c r="D46" s="8">
        <v>1.2</v>
      </c>
      <c r="E46" s="8">
        <v>2</v>
      </c>
      <c r="F46" s="8">
        <v>1.3</v>
      </c>
      <c r="G46" s="11">
        <f t="shared" si="3"/>
        <v>1.56</v>
      </c>
      <c r="H46" s="11">
        <f t="shared" si="1"/>
        <v>2.4</v>
      </c>
      <c r="I46" s="11"/>
      <c r="J46" s="11"/>
      <c r="K46" s="11"/>
    </row>
    <row r="47" ht="20.1" customHeight="1" spans="1:11">
      <c r="A47" s="12"/>
      <c r="B47" s="1"/>
      <c r="C47" s="1" t="s">
        <v>20</v>
      </c>
      <c r="D47" s="8">
        <v>1.2</v>
      </c>
      <c r="E47" s="8">
        <v>2</v>
      </c>
      <c r="F47" s="8">
        <v>1.3</v>
      </c>
      <c r="G47" s="11">
        <f t="shared" si="3"/>
        <v>1.56</v>
      </c>
      <c r="H47" s="11">
        <f t="shared" si="1"/>
        <v>2.4</v>
      </c>
      <c r="I47" s="11"/>
      <c r="J47" s="11"/>
      <c r="K47" s="11"/>
    </row>
    <row r="48" ht="20.1" customHeight="1" spans="1:11">
      <c r="A48" s="12"/>
      <c r="B48" s="1" t="s">
        <v>61</v>
      </c>
      <c r="C48" s="1" t="s">
        <v>20</v>
      </c>
      <c r="D48" s="8">
        <v>1.2</v>
      </c>
      <c r="E48" s="8">
        <v>2</v>
      </c>
      <c r="F48" s="8">
        <v>1.3</v>
      </c>
      <c r="G48" s="11">
        <f t="shared" ref="G48:G49" si="4">D48*F48</f>
        <v>1.56</v>
      </c>
      <c r="H48" s="11">
        <f t="shared" si="1"/>
        <v>2.4</v>
      </c>
      <c r="I48" s="11"/>
      <c r="J48" s="11"/>
      <c r="K48" s="11"/>
    </row>
    <row r="49" ht="20.1" customHeight="1" spans="1:11">
      <c r="A49" s="12"/>
      <c r="B49" s="1"/>
      <c r="C49" s="1" t="s">
        <v>20</v>
      </c>
      <c r="D49" s="8">
        <v>1.2</v>
      </c>
      <c r="E49" s="8">
        <v>2</v>
      </c>
      <c r="F49" s="8">
        <v>1.3</v>
      </c>
      <c r="G49" s="11">
        <f t="shared" si="4"/>
        <v>1.56</v>
      </c>
      <c r="H49" s="11">
        <f t="shared" si="1"/>
        <v>2.4</v>
      </c>
      <c r="I49" s="11"/>
      <c r="J49" s="11"/>
      <c r="K49" s="11"/>
    </row>
    <row r="50" ht="20.1" customHeight="1" spans="1:11">
      <c r="A50" s="12"/>
      <c r="B50" s="1" t="s">
        <v>62</v>
      </c>
      <c r="C50" s="1" t="s">
        <v>20</v>
      </c>
      <c r="D50" s="8"/>
      <c r="E50" s="8"/>
      <c r="F50" s="8"/>
      <c r="G50" s="11"/>
      <c r="H50" s="11">
        <f t="shared" si="1"/>
        <v>0</v>
      </c>
      <c r="I50" s="13" t="s">
        <v>63</v>
      </c>
      <c r="J50" s="11"/>
      <c r="K50" s="11"/>
    </row>
    <row r="51" ht="20.1" customHeight="1" spans="1:11">
      <c r="A51" s="12"/>
      <c r="B51" s="1" t="s">
        <v>64</v>
      </c>
      <c r="C51" s="1" t="s">
        <v>20</v>
      </c>
      <c r="D51" s="8">
        <v>1.2</v>
      </c>
      <c r="E51" s="8">
        <v>2</v>
      </c>
      <c r="F51" s="8">
        <v>1.45</v>
      </c>
      <c r="G51" s="11">
        <f t="shared" ref="G51:G58" si="5">D51*F51</f>
        <v>1.74</v>
      </c>
      <c r="H51" s="11">
        <f t="shared" si="1"/>
        <v>2.4</v>
      </c>
      <c r="I51" s="13"/>
      <c r="J51" s="11"/>
      <c r="K51" s="11"/>
    </row>
    <row r="52" ht="20.1" customHeight="1" spans="1:11">
      <c r="A52" s="12"/>
      <c r="B52" s="1" t="s">
        <v>36</v>
      </c>
      <c r="C52" s="1" t="s">
        <v>20</v>
      </c>
      <c r="D52" s="8">
        <v>1.2</v>
      </c>
      <c r="E52" s="8">
        <v>2</v>
      </c>
      <c r="F52" s="8">
        <v>1.45</v>
      </c>
      <c r="G52" s="11">
        <f t="shared" si="5"/>
        <v>1.74</v>
      </c>
      <c r="H52" s="11">
        <f t="shared" si="1"/>
        <v>2.4</v>
      </c>
      <c r="I52" s="11"/>
      <c r="J52" s="11"/>
      <c r="K52" s="11"/>
    </row>
    <row r="53" ht="20.1" customHeight="1" spans="1:11">
      <c r="A53" s="12"/>
      <c r="B53" s="1" t="s">
        <v>65</v>
      </c>
      <c r="C53" s="1" t="s">
        <v>20</v>
      </c>
      <c r="D53" s="8">
        <v>1.2</v>
      </c>
      <c r="E53" s="8">
        <v>2</v>
      </c>
      <c r="F53" s="8">
        <v>1.45</v>
      </c>
      <c r="G53" s="11">
        <f t="shared" si="5"/>
        <v>1.74</v>
      </c>
      <c r="H53" s="11">
        <f t="shared" si="1"/>
        <v>2.4</v>
      </c>
      <c r="I53" s="11"/>
      <c r="J53" s="11"/>
      <c r="K53" s="11"/>
    </row>
    <row r="54" ht="20.1" customHeight="1" spans="1:11">
      <c r="A54" s="12"/>
      <c r="B54" s="1" t="s">
        <v>66</v>
      </c>
      <c r="C54" s="1" t="s">
        <v>20</v>
      </c>
      <c r="D54" s="8">
        <v>1.2</v>
      </c>
      <c r="E54" s="8">
        <v>2</v>
      </c>
      <c r="F54" s="8">
        <v>1.45</v>
      </c>
      <c r="G54" s="11">
        <f t="shared" si="5"/>
        <v>1.74</v>
      </c>
      <c r="H54" s="11">
        <f t="shared" si="1"/>
        <v>2.4</v>
      </c>
      <c r="I54" s="11"/>
      <c r="J54" s="11"/>
      <c r="K54" s="11"/>
    </row>
    <row r="55" ht="20.1" customHeight="1" spans="1:11">
      <c r="A55" s="12"/>
      <c r="B55" s="1" t="s">
        <v>67</v>
      </c>
      <c r="C55" s="1" t="s">
        <v>20</v>
      </c>
      <c r="D55" s="8">
        <v>1</v>
      </c>
      <c r="E55" s="8">
        <v>2</v>
      </c>
      <c r="F55" s="8">
        <v>1.45</v>
      </c>
      <c r="G55" s="11">
        <f t="shared" si="5"/>
        <v>1.45</v>
      </c>
      <c r="H55" s="11">
        <f t="shared" si="1"/>
        <v>2</v>
      </c>
      <c r="I55" s="11"/>
      <c r="J55" s="11"/>
      <c r="K55" s="11"/>
    </row>
    <row r="56" ht="20.1" customHeight="1" spans="1:11">
      <c r="A56" s="12"/>
      <c r="B56" s="1" t="s">
        <v>35</v>
      </c>
      <c r="C56" s="1" t="s">
        <v>20</v>
      </c>
      <c r="D56" s="8">
        <v>2.5</v>
      </c>
      <c r="E56" s="8">
        <v>2</v>
      </c>
      <c r="F56" s="8">
        <v>1.45</v>
      </c>
      <c r="G56" s="11">
        <f t="shared" si="5"/>
        <v>3.625</v>
      </c>
      <c r="H56" s="11">
        <f t="shared" si="1"/>
        <v>5</v>
      </c>
      <c r="I56" s="11"/>
      <c r="J56" s="11"/>
      <c r="K56" s="11"/>
    </row>
    <row r="57" ht="20.1" customHeight="1" spans="1:11">
      <c r="A57" s="12"/>
      <c r="B57" s="1"/>
      <c r="C57" s="1" t="s">
        <v>20</v>
      </c>
      <c r="D57" s="8">
        <v>2</v>
      </c>
      <c r="E57" s="8">
        <v>2</v>
      </c>
      <c r="F57" s="8">
        <v>1.45</v>
      </c>
      <c r="G57" s="11">
        <f t="shared" si="5"/>
        <v>2.9</v>
      </c>
      <c r="H57" s="11">
        <f t="shared" si="1"/>
        <v>4</v>
      </c>
      <c r="I57" s="11"/>
      <c r="J57" s="11"/>
      <c r="K57" s="11"/>
    </row>
    <row r="58" ht="20.1" customHeight="1" spans="1:11">
      <c r="A58" s="12"/>
      <c r="B58" s="1" t="s">
        <v>68</v>
      </c>
      <c r="C58" s="1" t="s">
        <v>20</v>
      </c>
      <c r="D58" s="8">
        <v>1.2</v>
      </c>
      <c r="E58" s="8">
        <v>2</v>
      </c>
      <c r="F58" s="8">
        <v>1.45</v>
      </c>
      <c r="G58" s="11">
        <f t="shared" si="5"/>
        <v>1.74</v>
      </c>
      <c r="H58" s="11">
        <f t="shared" si="1"/>
        <v>2.4</v>
      </c>
      <c r="I58" s="11"/>
      <c r="J58" s="11"/>
      <c r="K58" s="11"/>
    </row>
    <row r="59" ht="24.75" customHeight="1" spans="1:11">
      <c r="A59" s="9"/>
      <c r="B59" s="13" t="s">
        <v>49</v>
      </c>
      <c r="C59" s="11"/>
      <c r="D59" s="11"/>
      <c r="E59" s="8"/>
      <c r="F59" s="11"/>
      <c r="G59" s="11">
        <f>SUM(G30:G58)*4</f>
        <v>189.42</v>
      </c>
      <c r="H59" s="11">
        <f>SUM(H30:H58)*4</f>
        <v>280.8</v>
      </c>
      <c r="I59" s="11"/>
      <c r="J59" s="11"/>
      <c r="K59" s="11"/>
    </row>
    <row r="60" ht="20.1" customHeight="1" spans="1:11">
      <c r="A60" s="3" t="s">
        <v>69</v>
      </c>
      <c r="B60" s="1" t="s">
        <v>51</v>
      </c>
      <c r="C60" s="1" t="s">
        <v>20</v>
      </c>
      <c r="D60" s="8">
        <v>1</v>
      </c>
      <c r="E60" s="8">
        <v>2</v>
      </c>
      <c r="F60" s="8">
        <v>1.3</v>
      </c>
      <c r="G60" s="11">
        <f t="shared" ref="G60:G79" si="6">D60*F60</f>
        <v>1.3</v>
      </c>
      <c r="H60" s="11">
        <f t="shared" si="1"/>
        <v>2</v>
      </c>
      <c r="I60" s="11"/>
      <c r="J60" s="11"/>
      <c r="K60" s="11"/>
    </row>
    <row r="61" ht="20.1" customHeight="1" spans="1:11">
      <c r="A61" s="12"/>
      <c r="B61" s="1" t="s">
        <v>52</v>
      </c>
      <c r="C61" s="1" t="s">
        <v>20</v>
      </c>
      <c r="D61" s="8">
        <v>1.2</v>
      </c>
      <c r="E61" s="8">
        <v>2</v>
      </c>
      <c r="F61" s="8">
        <v>1.3</v>
      </c>
      <c r="G61" s="11">
        <f t="shared" si="6"/>
        <v>1.56</v>
      </c>
      <c r="H61" s="11">
        <f t="shared" si="1"/>
        <v>2.4</v>
      </c>
      <c r="I61" s="11"/>
      <c r="J61" s="11"/>
      <c r="K61" s="11"/>
    </row>
    <row r="62" ht="20.1" customHeight="1" spans="1:11">
      <c r="A62" s="12"/>
      <c r="B62" s="1" t="s">
        <v>53</v>
      </c>
      <c r="C62" s="1" t="s">
        <v>20</v>
      </c>
      <c r="D62" s="8">
        <v>1.2</v>
      </c>
      <c r="E62" s="8">
        <v>2</v>
      </c>
      <c r="F62" s="8">
        <v>1.3</v>
      </c>
      <c r="G62" s="11">
        <f t="shared" si="6"/>
        <v>1.56</v>
      </c>
      <c r="H62" s="11">
        <f t="shared" si="1"/>
        <v>2.4</v>
      </c>
      <c r="I62" s="11"/>
      <c r="J62" s="11"/>
      <c r="K62" s="11"/>
    </row>
    <row r="63" ht="20.1" customHeight="1" spans="1:11">
      <c r="A63" s="12"/>
      <c r="B63" s="1"/>
      <c r="C63" s="1" t="s">
        <v>20</v>
      </c>
      <c r="D63" s="8">
        <v>1.2</v>
      </c>
      <c r="E63" s="8">
        <v>2</v>
      </c>
      <c r="F63" s="8">
        <v>1.3</v>
      </c>
      <c r="G63" s="11">
        <f t="shared" si="6"/>
        <v>1.56</v>
      </c>
      <c r="H63" s="11">
        <f t="shared" si="1"/>
        <v>2.4</v>
      </c>
      <c r="I63" s="11"/>
      <c r="J63" s="11"/>
      <c r="K63" s="11"/>
    </row>
    <row r="64" ht="20.1" customHeight="1" spans="1:11">
      <c r="A64" s="12"/>
      <c r="B64" s="1" t="s">
        <v>54</v>
      </c>
      <c r="C64" s="1" t="s">
        <v>20</v>
      </c>
      <c r="D64" s="8">
        <v>1.2</v>
      </c>
      <c r="E64" s="8">
        <v>2</v>
      </c>
      <c r="F64" s="8">
        <v>1.3</v>
      </c>
      <c r="G64" s="11">
        <f t="shared" si="6"/>
        <v>1.56</v>
      </c>
      <c r="H64" s="11">
        <f t="shared" si="1"/>
        <v>2.4</v>
      </c>
      <c r="I64" s="11"/>
      <c r="J64" s="11"/>
      <c r="K64" s="11"/>
    </row>
    <row r="65" ht="20.1" customHeight="1" spans="1:11">
      <c r="A65" s="12"/>
      <c r="B65" s="1"/>
      <c r="C65" s="1" t="s">
        <v>20</v>
      </c>
      <c r="D65" s="8">
        <v>1</v>
      </c>
      <c r="E65" s="8">
        <v>2</v>
      </c>
      <c r="F65" s="8">
        <v>1.3</v>
      </c>
      <c r="G65" s="11">
        <f t="shared" si="6"/>
        <v>1.3</v>
      </c>
      <c r="H65" s="11">
        <f t="shared" si="1"/>
        <v>2</v>
      </c>
      <c r="I65" s="11"/>
      <c r="J65" s="11"/>
      <c r="K65" s="11"/>
    </row>
    <row r="66" ht="20.1" customHeight="1" spans="1:11">
      <c r="A66" s="12"/>
      <c r="B66" s="1" t="s">
        <v>55</v>
      </c>
      <c r="C66" s="1" t="s">
        <v>20</v>
      </c>
      <c r="D66" s="8">
        <v>1.2</v>
      </c>
      <c r="E66" s="8">
        <v>2</v>
      </c>
      <c r="F66" s="8">
        <v>1.3</v>
      </c>
      <c r="G66" s="11">
        <f t="shared" si="6"/>
        <v>1.56</v>
      </c>
      <c r="H66" s="11">
        <f t="shared" si="1"/>
        <v>2.4</v>
      </c>
      <c r="I66" s="11"/>
      <c r="J66" s="11"/>
      <c r="K66" s="11"/>
    </row>
    <row r="67" ht="20.1" customHeight="1" spans="1:11">
      <c r="A67" s="12"/>
      <c r="B67" s="1"/>
      <c r="C67" s="1" t="s">
        <v>20</v>
      </c>
      <c r="D67" s="8">
        <v>1.2</v>
      </c>
      <c r="E67" s="8">
        <v>2</v>
      </c>
      <c r="F67" s="8">
        <v>1.3</v>
      </c>
      <c r="G67" s="11">
        <f t="shared" si="6"/>
        <v>1.56</v>
      </c>
      <c r="H67" s="11">
        <f t="shared" si="1"/>
        <v>2.4</v>
      </c>
      <c r="I67" s="11"/>
      <c r="J67" s="11"/>
      <c r="K67" s="11"/>
    </row>
    <row r="68" ht="20.1" customHeight="1" spans="1:11">
      <c r="A68" s="12"/>
      <c r="B68" s="1" t="s">
        <v>56</v>
      </c>
      <c r="C68" s="1" t="s">
        <v>20</v>
      </c>
      <c r="D68" s="8">
        <v>1.2</v>
      </c>
      <c r="E68" s="8">
        <v>2</v>
      </c>
      <c r="F68" s="8">
        <v>1.3</v>
      </c>
      <c r="G68" s="11">
        <f t="shared" si="6"/>
        <v>1.56</v>
      </c>
      <c r="H68" s="11">
        <f t="shared" ref="H68:H88" si="7">E68*D68</f>
        <v>2.4</v>
      </c>
      <c r="I68" s="11"/>
      <c r="J68" s="11"/>
      <c r="K68" s="11"/>
    </row>
    <row r="69" ht="20.1" customHeight="1" spans="1:11">
      <c r="A69" s="12"/>
      <c r="B69" s="1"/>
      <c r="C69" s="1" t="s">
        <v>20</v>
      </c>
      <c r="D69" s="8">
        <v>1.2</v>
      </c>
      <c r="E69" s="8">
        <v>2</v>
      </c>
      <c r="F69" s="8">
        <v>1.3</v>
      </c>
      <c r="G69" s="11">
        <f t="shared" si="6"/>
        <v>1.56</v>
      </c>
      <c r="H69" s="11">
        <f t="shared" si="7"/>
        <v>2.4</v>
      </c>
      <c r="I69" s="11"/>
      <c r="J69" s="11"/>
      <c r="K69" s="11"/>
    </row>
    <row r="70" ht="20.1" customHeight="1" spans="1:11">
      <c r="A70" s="12"/>
      <c r="B70" s="1" t="s">
        <v>57</v>
      </c>
      <c r="C70" s="1" t="s">
        <v>20</v>
      </c>
      <c r="D70" s="8">
        <v>1.2</v>
      </c>
      <c r="E70" s="8">
        <v>2</v>
      </c>
      <c r="F70" s="8">
        <v>1.3</v>
      </c>
      <c r="G70" s="11">
        <f t="shared" si="6"/>
        <v>1.56</v>
      </c>
      <c r="H70" s="11">
        <f t="shared" si="7"/>
        <v>2.4</v>
      </c>
      <c r="I70" s="11"/>
      <c r="J70" s="11"/>
      <c r="K70" s="11"/>
    </row>
    <row r="71" ht="20.1" customHeight="1" spans="1:11">
      <c r="A71" s="12"/>
      <c r="B71" s="1"/>
      <c r="C71" s="1" t="s">
        <v>20</v>
      </c>
      <c r="D71" s="8">
        <v>1.2</v>
      </c>
      <c r="E71" s="8">
        <v>2</v>
      </c>
      <c r="F71" s="8">
        <v>1.3</v>
      </c>
      <c r="G71" s="11">
        <f t="shared" si="6"/>
        <v>1.56</v>
      </c>
      <c r="H71" s="11">
        <f t="shared" si="7"/>
        <v>2.4</v>
      </c>
      <c r="I71" s="11"/>
      <c r="J71" s="11"/>
      <c r="K71" s="11"/>
    </row>
    <row r="72" ht="20.1" customHeight="1" spans="1:11">
      <c r="A72" s="12"/>
      <c r="B72" s="1" t="s">
        <v>58</v>
      </c>
      <c r="C72" s="1" t="s">
        <v>20</v>
      </c>
      <c r="D72" s="8">
        <v>1.2</v>
      </c>
      <c r="E72" s="8">
        <v>2</v>
      </c>
      <c r="F72" s="8">
        <v>1.3</v>
      </c>
      <c r="G72" s="11">
        <f t="shared" si="6"/>
        <v>1.56</v>
      </c>
      <c r="H72" s="11">
        <f t="shared" si="7"/>
        <v>2.4</v>
      </c>
      <c r="I72" s="11"/>
      <c r="J72" s="11"/>
      <c r="K72" s="11"/>
    </row>
    <row r="73" ht="20.1" customHeight="1" spans="1:11">
      <c r="A73" s="12"/>
      <c r="B73" s="1"/>
      <c r="C73" s="1" t="s">
        <v>20</v>
      </c>
      <c r="D73" s="8">
        <v>1.2</v>
      </c>
      <c r="E73" s="8">
        <v>2</v>
      </c>
      <c r="F73" s="8">
        <v>1.3</v>
      </c>
      <c r="G73" s="11">
        <f t="shared" si="6"/>
        <v>1.56</v>
      </c>
      <c r="H73" s="11">
        <f t="shared" si="7"/>
        <v>2.4</v>
      </c>
      <c r="I73" s="11"/>
      <c r="J73" s="11"/>
      <c r="K73" s="11"/>
    </row>
    <row r="74" ht="20.1" customHeight="1" spans="1:11">
      <c r="A74" s="12"/>
      <c r="B74" s="1" t="s">
        <v>59</v>
      </c>
      <c r="C74" s="1" t="s">
        <v>20</v>
      </c>
      <c r="D74" s="8">
        <v>1.2</v>
      </c>
      <c r="E74" s="8">
        <v>2</v>
      </c>
      <c r="F74" s="8">
        <v>1.3</v>
      </c>
      <c r="G74" s="11">
        <f t="shared" si="6"/>
        <v>1.56</v>
      </c>
      <c r="H74" s="11">
        <f t="shared" si="7"/>
        <v>2.4</v>
      </c>
      <c r="I74" s="11"/>
      <c r="J74" s="11"/>
      <c r="K74" s="11"/>
    </row>
    <row r="75" ht="20.1" customHeight="1" spans="1:11">
      <c r="A75" s="12"/>
      <c r="B75" s="1"/>
      <c r="C75" s="1" t="s">
        <v>20</v>
      </c>
      <c r="D75" s="8">
        <v>1.2</v>
      </c>
      <c r="E75" s="8">
        <v>2</v>
      </c>
      <c r="F75" s="8">
        <v>1.3</v>
      </c>
      <c r="G75" s="11">
        <f t="shared" si="6"/>
        <v>1.56</v>
      </c>
      <c r="H75" s="11">
        <f t="shared" si="7"/>
        <v>2.4</v>
      </c>
      <c r="I75" s="11"/>
      <c r="J75" s="11"/>
      <c r="K75" s="11"/>
    </row>
    <row r="76" ht="20.1" customHeight="1" spans="1:11">
      <c r="A76" s="12"/>
      <c r="B76" s="1" t="s">
        <v>60</v>
      </c>
      <c r="C76" s="1" t="s">
        <v>20</v>
      </c>
      <c r="D76" s="8">
        <v>1.2</v>
      </c>
      <c r="E76" s="8">
        <v>2</v>
      </c>
      <c r="F76" s="8">
        <v>1.3</v>
      </c>
      <c r="G76" s="11">
        <f t="shared" si="6"/>
        <v>1.56</v>
      </c>
      <c r="H76" s="11">
        <f t="shared" si="7"/>
        <v>2.4</v>
      </c>
      <c r="I76" s="11"/>
      <c r="J76" s="11"/>
      <c r="K76" s="11"/>
    </row>
    <row r="77" ht="20.1" customHeight="1" spans="1:11">
      <c r="A77" s="12"/>
      <c r="B77" s="1"/>
      <c r="C77" s="1" t="s">
        <v>20</v>
      </c>
      <c r="D77" s="8">
        <v>1.2</v>
      </c>
      <c r="E77" s="8">
        <v>2</v>
      </c>
      <c r="F77" s="8">
        <v>1.3</v>
      </c>
      <c r="G77" s="11">
        <f t="shared" si="6"/>
        <v>1.56</v>
      </c>
      <c r="H77" s="11">
        <f t="shared" si="7"/>
        <v>2.4</v>
      </c>
      <c r="I77" s="11"/>
      <c r="J77" s="11"/>
      <c r="K77" s="11"/>
    </row>
    <row r="78" ht="20.1" customHeight="1" spans="1:11">
      <c r="A78" s="12"/>
      <c r="B78" s="1" t="s">
        <v>61</v>
      </c>
      <c r="C78" s="1" t="s">
        <v>20</v>
      </c>
      <c r="D78" s="8">
        <v>1.2</v>
      </c>
      <c r="E78" s="8">
        <v>2</v>
      </c>
      <c r="F78" s="8">
        <v>1.3</v>
      </c>
      <c r="G78" s="11">
        <f t="shared" si="6"/>
        <v>1.56</v>
      </c>
      <c r="H78" s="11">
        <f t="shared" si="7"/>
        <v>2.4</v>
      </c>
      <c r="I78" s="11"/>
      <c r="J78" s="11"/>
      <c r="K78" s="11"/>
    </row>
    <row r="79" ht="20.1" customHeight="1" spans="1:11">
      <c r="A79" s="12"/>
      <c r="B79" s="1"/>
      <c r="C79" s="1" t="s">
        <v>20</v>
      </c>
      <c r="D79" s="8">
        <v>1.2</v>
      </c>
      <c r="E79" s="8">
        <v>2</v>
      </c>
      <c r="F79" s="8">
        <v>1.3</v>
      </c>
      <c r="G79" s="11">
        <f t="shared" si="6"/>
        <v>1.56</v>
      </c>
      <c r="H79" s="11">
        <f t="shared" si="7"/>
        <v>2.4</v>
      </c>
      <c r="I79" s="11"/>
      <c r="J79" s="11"/>
      <c r="K79" s="11"/>
    </row>
    <row r="80" ht="20.1" customHeight="1" spans="1:11">
      <c r="A80" s="12"/>
      <c r="B80" s="1" t="s">
        <v>62</v>
      </c>
      <c r="C80" s="1" t="s">
        <v>20</v>
      </c>
      <c r="D80" s="8"/>
      <c r="E80" s="8"/>
      <c r="F80" s="8"/>
      <c r="G80" s="11"/>
      <c r="H80" s="11">
        <f t="shared" si="7"/>
        <v>0</v>
      </c>
      <c r="I80" s="13" t="s">
        <v>63</v>
      </c>
      <c r="J80" s="11"/>
      <c r="K80" s="11"/>
    </row>
    <row r="81" ht="20.1" customHeight="1" spans="1:11">
      <c r="A81" s="12"/>
      <c r="B81" s="1" t="s">
        <v>64</v>
      </c>
      <c r="C81" s="1" t="s">
        <v>20</v>
      </c>
      <c r="D81" s="8">
        <v>1.2</v>
      </c>
      <c r="E81" s="8">
        <v>2</v>
      </c>
      <c r="F81" s="8">
        <v>1.55</v>
      </c>
      <c r="G81" s="11">
        <f t="shared" ref="G81:G88" si="8">D81*F81</f>
        <v>1.86</v>
      </c>
      <c r="H81" s="11">
        <f t="shared" si="7"/>
        <v>2.4</v>
      </c>
      <c r="I81" s="13"/>
      <c r="J81" s="11"/>
      <c r="K81" s="11"/>
    </row>
    <row r="82" ht="20.1" customHeight="1" spans="1:11">
      <c r="A82" s="12"/>
      <c r="B82" s="1" t="s">
        <v>36</v>
      </c>
      <c r="C82" s="1" t="s">
        <v>20</v>
      </c>
      <c r="D82" s="8">
        <v>1.2</v>
      </c>
      <c r="E82" s="8">
        <v>2</v>
      </c>
      <c r="F82" s="8">
        <v>1.55</v>
      </c>
      <c r="G82" s="11">
        <f t="shared" si="8"/>
        <v>1.86</v>
      </c>
      <c r="H82" s="11">
        <f t="shared" si="7"/>
        <v>2.4</v>
      </c>
      <c r="I82" s="11"/>
      <c r="J82" s="11"/>
      <c r="K82" s="11"/>
    </row>
    <row r="83" ht="20.1" customHeight="1" spans="1:11">
      <c r="A83" s="12"/>
      <c r="B83" s="1" t="s">
        <v>65</v>
      </c>
      <c r="C83" s="1" t="s">
        <v>20</v>
      </c>
      <c r="D83" s="8">
        <v>1.2</v>
      </c>
      <c r="E83" s="8">
        <v>2</v>
      </c>
      <c r="F83" s="8">
        <v>1.55</v>
      </c>
      <c r="G83" s="11">
        <f t="shared" si="8"/>
        <v>1.86</v>
      </c>
      <c r="H83" s="11">
        <f t="shared" si="7"/>
        <v>2.4</v>
      </c>
      <c r="I83" s="11"/>
      <c r="J83" s="11"/>
      <c r="K83" s="11"/>
    </row>
    <row r="84" ht="20.1" customHeight="1" spans="1:11">
      <c r="A84" s="12"/>
      <c r="B84" s="1" t="s">
        <v>66</v>
      </c>
      <c r="C84" s="1" t="s">
        <v>20</v>
      </c>
      <c r="D84" s="8">
        <v>1.2</v>
      </c>
      <c r="E84" s="8">
        <v>2</v>
      </c>
      <c r="F84" s="8">
        <v>1.55</v>
      </c>
      <c r="G84" s="11">
        <f t="shared" si="8"/>
        <v>1.86</v>
      </c>
      <c r="H84" s="11">
        <f t="shared" si="7"/>
        <v>2.4</v>
      </c>
      <c r="I84" s="11"/>
      <c r="J84" s="11"/>
      <c r="K84" s="11"/>
    </row>
    <row r="85" ht="20.1" customHeight="1" spans="1:11">
      <c r="A85" s="12"/>
      <c r="B85" s="1" t="s">
        <v>67</v>
      </c>
      <c r="C85" s="1" t="s">
        <v>20</v>
      </c>
      <c r="D85" s="8">
        <v>1</v>
      </c>
      <c r="E85" s="8">
        <v>2</v>
      </c>
      <c r="F85" s="8">
        <v>1.55</v>
      </c>
      <c r="G85" s="11">
        <f t="shared" si="8"/>
        <v>1.55</v>
      </c>
      <c r="H85" s="11">
        <f t="shared" si="7"/>
        <v>2</v>
      </c>
      <c r="I85" s="11"/>
      <c r="J85" s="11"/>
      <c r="K85" s="11"/>
    </row>
    <row r="86" ht="20.1" customHeight="1" spans="1:11">
      <c r="A86" s="12"/>
      <c r="B86" s="1" t="s">
        <v>35</v>
      </c>
      <c r="C86" s="1" t="s">
        <v>20</v>
      </c>
      <c r="D86" s="8">
        <v>2.5</v>
      </c>
      <c r="E86" s="8">
        <v>2</v>
      </c>
      <c r="F86" s="8">
        <v>1.55</v>
      </c>
      <c r="G86" s="11">
        <f t="shared" si="8"/>
        <v>3.875</v>
      </c>
      <c r="H86" s="11">
        <f t="shared" si="7"/>
        <v>5</v>
      </c>
      <c r="I86" s="11"/>
      <c r="J86" s="11"/>
      <c r="K86" s="11"/>
    </row>
    <row r="87" ht="20.1" customHeight="1" spans="1:11">
      <c r="A87" s="12"/>
      <c r="B87" s="1"/>
      <c r="C87" s="1" t="s">
        <v>20</v>
      </c>
      <c r="D87" s="8">
        <v>2</v>
      </c>
      <c r="E87" s="8">
        <v>2</v>
      </c>
      <c r="F87" s="8">
        <v>1.55</v>
      </c>
      <c r="G87" s="11">
        <f t="shared" si="8"/>
        <v>3.1</v>
      </c>
      <c r="H87" s="11">
        <f t="shared" si="7"/>
        <v>4</v>
      </c>
      <c r="I87" s="11"/>
      <c r="J87" s="11"/>
      <c r="K87" s="11"/>
    </row>
    <row r="88" ht="20.1" customHeight="1" spans="1:11">
      <c r="A88" s="12"/>
      <c r="B88" s="1" t="s">
        <v>68</v>
      </c>
      <c r="C88" s="1" t="s">
        <v>20</v>
      </c>
      <c r="D88" s="8">
        <v>1.2</v>
      </c>
      <c r="E88" s="8">
        <v>2</v>
      </c>
      <c r="F88" s="8">
        <v>1.55</v>
      </c>
      <c r="G88" s="11">
        <f t="shared" si="8"/>
        <v>1.86</v>
      </c>
      <c r="H88" s="11">
        <f t="shared" si="7"/>
        <v>2.4</v>
      </c>
      <c r="I88" s="11"/>
      <c r="J88" s="11"/>
      <c r="K88" s="11"/>
    </row>
    <row r="89" ht="24.75" customHeight="1" spans="1:11">
      <c r="A89" s="9"/>
      <c r="B89" s="13" t="s">
        <v>49</v>
      </c>
      <c r="C89" s="11"/>
      <c r="D89" s="11"/>
      <c r="E89" s="11"/>
      <c r="F89" s="11"/>
      <c r="G89" s="11">
        <f>SUM(G60:G88)</f>
        <v>48.505</v>
      </c>
      <c r="H89" s="11">
        <f>SUM(H60:H88)</f>
        <v>70.2</v>
      </c>
      <c r="I89" s="11"/>
      <c r="J89" s="11"/>
      <c r="K89" s="11"/>
    </row>
    <row r="90" ht="18.75" customHeight="1" spans="1:11">
      <c r="A90" s="11"/>
      <c r="B90" s="13" t="s">
        <v>70</v>
      </c>
      <c r="C90" s="11"/>
      <c r="D90" s="11"/>
      <c r="E90" s="11"/>
      <c r="F90" s="11"/>
      <c r="G90" s="11">
        <f>G89+G59+G29</f>
        <v>288.215</v>
      </c>
      <c r="H90" s="11">
        <f>H89+H59+H29</f>
        <v>421.6</v>
      </c>
      <c r="I90" s="11"/>
      <c r="J90" s="11"/>
      <c r="K90" s="11"/>
    </row>
    <row r="91" spans="1:1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</row>
  </sheetData>
  <mergeCells count="39">
    <mergeCell ref="D1:F1"/>
    <mergeCell ref="A1:A2"/>
    <mergeCell ref="A3:A29"/>
    <mergeCell ref="A30:A59"/>
    <mergeCell ref="A60:A89"/>
    <mergeCell ref="B1:B2"/>
    <mergeCell ref="B3:B4"/>
    <mergeCell ref="B8:B9"/>
    <mergeCell ref="B12:B13"/>
    <mergeCell ref="B14:B15"/>
    <mergeCell ref="B16:B17"/>
    <mergeCell ref="B18:B19"/>
    <mergeCell ref="B20:B21"/>
    <mergeCell ref="B22:B23"/>
    <mergeCell ref="B24:B2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6:B57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6:B87"/>
    <mergeCell ref="C1:C2"/>
    <mergeCell ref="G1:G2"/>
    <mergeCell ref="H1:H2"/>
    <mergeCell ref="I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常规传染病中心窗帘</vt:lpstr>
      <vt:lpstr>卷帘计算式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顾奈</dc:creator>
  <cp:lastModifiedBy>X.H</cp:lastModifiedBy>
  <dcterms:created xsi:type="dcterms:W3CDTF">2023-06-29T03:09:00Z</dcterms:created>
  <dcterms:modified xsi:type="dcterms:W3CDTF">2023-10-30T03:54:29Z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C04B6E49ED99435F9CDE78AA9BD0A9EF_13</vt:lpwstr>
  </property>
  <property fmtid="{D5CDD505-2E9C-101B-9397-08002B2CF9AE}" pid="3" name="KSOProductBuildVer">
    <vt:lpwstr>2052-12.1.0.15712</vt:lpwstr>
  </property>
</Properties>
</file>